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16605" windowHeight="9435" tabRatio="657" activeTab="3"/>
  </bookViews>
  <sheets>
    <sheet name="总表" sheetId="6" r:id="rId1"/>
    <sheet name="附件一2020年修缮尾款" sheetId="7" r:id="rId2"/>
    <sheet name="附件二保运转" sheetId="8" r:id="rId3"/>
    <sheet name="附件三2021新建修缮" sheetId="9" r:id="rId4"/>
    <sheet name="附件四水电绿化设备采购" sheetId="13" r:id="rId5"/>
    <sheet name="附件五2020公寓尾款" sheetId="10" r:id="rId6"/>
    <sheet name="附件六学生公寓维修及公寓家具采购项目" sheetId="11" r:id="rId7"/>
  </sheets>
  <definedNames>
    <definedName name="_xlnm.Print_Titles" localSheetId="3">附件三2021新建修缮!$1:$3</definedName>
    <definedName name="_xlnm.Print_Titles" localSheetId="5">附件五2020公寓尾款!$1:$3</definedName>
    <definedName name="_xlnm.Print_Titles" localSheetId="1">附件一2020年修缮尾款!$1:$3</definedName>
  </definedNames>
  <calcPr calcId="144525"/>
</workbook>
</file>

<file path=xl/calcChain.xml><?xml version="1.0" encoding="utf-8"?>
<calcChain xmlns="http://schemas.openxmlformats.org/spreadsheetml/2006/main">
  <c r="G9" i="11" l="1"/>
  <c r="G8" i="11"/>
  <c r="G7" i="11"/>
  <c r="G6" i="11"/>
  <c r="G5" i="11"/>
  <c r="G11" i="11" s="1"/>
  <c r="G46" i="10"/>
  <c r="G45" i="10"/>
  <c r="G44" i="10"/>
  <c r="G43" i="10"/>
  <c r="G42" i="10"/>
  <c r="G41" i="10"/>
  <c r="G40" i="10"/>
  <c r="G39" i="10"/>
  <c r="G38" i="10"/>
  <c r="G37" i="10"/>
  <c r="G36" i="10"/>
  <c r="G35" i="10"/>
  <c r="G34" i="10"/>
  <c r="G33" i="10"/>
  <c r="G32" i="10"/>
  <c r="G31" i="10"/>
  <c r="G30" i="10"/>
  <c r="G29" i="10"/>
  <c r="G28" i="10"/>
  <c r="G27" i="10"/>
  <c r="G26" i="10"/>
  <c r="G25" i="10"/>
  <c r="G24" i="10"/>
  <c r="G23" i="10"/>
  <c r="G22" i="10"/>
  <c r="G21" i="10"/>
  <c r="G20" i="10"/>
  <c r="G19" i="10"/>
  <c r="G18" i="10"/>
  <c r="G17" i="10"/>
  <c r="G16" i="10"/>
  <c r="G15" i="10"/>
  <c r="G14" i="10"/>
  <c r="G13" i="10"/>
  <c r="G12" i="10"/>
  <c r="G11" i="10"/>
  <c r="G10" i="10"/>
  <c r="G9" i="10"/>
  <c r="G8" i="10"/>
  <c r="G7" i="10"/>
  <c r="G6" i="10"/>
  <c r="G5" i="10"/>
  <c r="G4" i="10"/>
  <c r="G47" i="10" s="1"/>
  <c r="G8" i="13"/>
  <c r="G7" i="13"/>
  <c r="G6" i="13"/>
  <c r="G5" i="13"/>
  <c r="G10" i="13" s="1"/>
  <c r="G4" i="13"/>
  <c r="G55" i="9"/>
  <c r="G53" i="9"/>
  <c r="G50" i="9"/>
  <c r="G49" i="9"/>
  <c r="G48" i="9"/>
  <c r="G47" i="9"/>
  <c r="G46" i="9"/>
  <c r="G40" i="9"/>
  <c r="G39" i="9"/>
  <c r="G38" i="9"/>
  <c r="G37" i="9"/>
  <c r="G36" i="9"/>
  <c r="G35" i="9"/>
  <c r="G34" i="9"/>
  <c r="G33" i="9"/>
  <c r="G32" i="9"/>
  <c r="G31" i="9"/>
  <c r="G30" i="9"/>
  <c r="G29" i="9"/>
  <c r="G28" i="9"/>
  <c r="G27" i="9"/>
  <c r="G26" i="9"/>
  <c r="G25" i="9"/>
  <c r="G24" i="9"/>
  <c r="G23" i="9"/>
  <c r="G22" i="9"/>
  <c r="G21" i="9"/>
  <c r="G20" i="9"/>
  <c r="G18" i="9"/>
  <c r="G17" i="9"/>
  <c r="G16" i="9"/>
  <c r="G15" i="9"/>
  <c r="G14" i="9"/>
  <c r="G13" i="9"/>
  <c r="G12" i="9"/>
  <c r="G11" i="9"/>
  <c r="G10" i="9"/>
  <c r="G9" i="9"/>
  <c r="G8" i="9"/>
  <c r="G5" i="9"/>
  <c r="G4" i="9"/>
  <c r="G41" i="9" s="1"/>
  <c r="G9" i="8"/>
  <c r="G85" i="7"/>
  <c r="G84" i="7"/>
  <c r="G83" i="7"/>
  <c r="G82" i="7"/>
  <c r="G81" i="7"/>
  <c r="G80" i="7"/>
  <c r="G79" i="7"/>
  <c r="G78" i="7"/>
  <c r="G77" i="7"/>
  <c r="G76" i="7"/>
  <c r="G75" i="7"/>
  <c r="G74" i="7"/>
  <c r="G73" i="7"/>
  <c r="G72" i="7"/>
  <c r="G71" i="7"/>
  <c r="G70" i="7"/>
  <c r="G69" i="7"/>
  <c r="G68" i="7"/>
  <c r="G67" i="7"/>
  <c r="G66" i="7"/>
  <c r="G65" i="7"/>
  <c r="G64" i="7"/>
  <c r="G63" i="7"/>
  <c r="G62" i="7"/>
  <c r="G61" i="7"/>
  <c r="G60" i="7"/>
  <c r="G59" i="7"/>
  <c r="G58" i="7"/>
  <c r="G57" i="7"/>
  <c r="G56" i="7"/>
  <c r="G55" i="7"/>
  <c r="G54" i="7"/>
  <c r="G53" i="7"/>
  <c r="G52" i="7"/>
  <c r="G51" i="7"/>
  <c r="G50" i="7"/>
  <c r="G49" i="7"/>
  <c r="G48" i="7"/>
  <c r="G47" i="7"/>
  <c r="G46" i="7"/>
  <c r="G45" i="7"/>
  <c r="G44" i="7"/>
  <c r="G43" i="7"/>
  <c r="G42" i="7"/>
  <c r="G41" i="7"/>
  <c r="G40" i="7"/>
  <c r="G39" i="7"/>
  <c r="G38" i="7"/>
  <c r="G37" i="7"/>
  <c r="G36" i="7"/>
  <c r="G35" i="7"/>
  <c r="G34" i="7"/>
  <c r="G33" i="7"/>
  <c r="G32" i="7"/>
  <c r="G31" i="7"/>
  <c r="G30" i="7"/>
  <c r="G29" i="7"/>
  <c r="G28" i="7"/>
  <c r="G27" i="7"/>
  <c r="G26" i="7"/>
  <c r="G25" i="7"/>
  <c r="G24" i="7"/>
  <c r="G23" i="7"/>
  <c r="G22" i="7"/>
  <c r="G21" i="7"/>
  <c r="G20" i="7"/>
  <c r="G19" i="7"/>
  <c r="G18" i="7"/>
  <c r="G17" i="7"/>
  <c r="G16" i="7"/>
  <c r="G15" i="7"/>
  <c r="G14" i="7"/>
  <c r="G13" i="7"/>
  <c r="G12" i="7"/>
  <c r="G11" i="7"/>
  <c r="G10" i="7"/>
  <c r="G9" i="7"/>
  <c r="G8" i="7"/>
  <c r="G7" i="7"/>
  <c r="G6" i="7"/>
  <c r="G5" i="7"/>
  <c r="G4" i="7"/>
  <c r="G86" i="7" s="1"/>
  <c r="C19" i="6"/>
  <c r="C17" i="6"/>
  <c r="C11" i="6"/>
</calcChain>
</file>

<file path=xl/comments1.xml><?xml version="1.0" encoding="utf-8"?>
<comments xmlns="http://schemas.openxmlformats.org/spreadsheetml/2006/main">
  <authors>
    <author>86137</author>
  </authors>
  <commentList>
    <comment ref="D3" authorId="0">
      <text>
        <r>
          <rPr>
            <b/>
            <sz val="9"/>
            <rFont val="宋体"/>
            <family val="3"/>
            <charset val="134"/>
          </rPr>
          <t xml:space="preserve">按2020年保证项目推进的轻重缓急排序，从基建处角度首先是在建工程的推进，再是新建工程推进，已竣工的工程还需待结算后再付款，可适当延长付款时间
</t>
        </r>
        <r>
          <rPr>
            <sz val="9"/>
            <rFont val="宋体"/>
            <family val="3"/>
            <charset val="134"/>
          </rPr>
          <t xml:space="preserve">
</t>
        </r>
      </text>
    </comment>
  </commentList>
</comments>
</file>

<file path=xl/comments2.xml><?xml version="1.0" encoding="utf-8"?>
<comments xmlns="http://schemas.openxmlformats.org/spreadsheetml/2006/main">
  <authors>
    <author>86137</author>
  </authors>
  <commentList>
    <comment ref="D3" authorId="0">
      <text>
        <r>
          <rPr>
            <b/>
            <sz val="9"/>
            <rFont val="宋体"/>
            <family val="3"/>
            <charset val="134"/>
          </rPr>
          <t xml:space="preserve">按2020年保证项目推进的轻重缓急排序，从基建处角度首先是在建工程的推进，再是新建工程推进，已竣工的工程还需待结算后再付款，可适当延长付款时间
</t>
        </r>
        <r>
          <rPr>
            <sz val="9"/>
            <rFont val="宋体"/>
            <family val="3"/>
            <charset val="134"/>
          </rPr>
          <t xml:space="preserve">
</t>
        </r>
      </text>
    </comment>
  </commentList>
</comments>
</file>

<file path=xl/comments3.xml><?xml version="1.0" encoding="utf-8"?>
<comments xmlns="http://schemas.openxmlformats.org/spreadsheetml/2006/main">
  <authors>
    <author>86137</author>
  </authors>
  <commentList>
    <comment ref="D3" authorId="0">
      <text>
        <r>
          <rPr>
            <b/>
            <sz val="9"/>
            <rFont val="宋体"/>
            <family val="3"/>
            <charset val="134"/>
          </rPr>
          <t xml:space="preserve">按2020年保证项目推进的轻重缓急排序，从基建处角度首先是在建工程的推进，再是新建工程推进，已竣工的工程还需待结算后再付款，可适当延长付款时间
</t>
        </r>
        <r>
          <rPr>
            <sz val="9"/>
            <rFont val="宋体"/>
            <family val="3"/>
            <charset val="134"/>
          </rPr>
          <t xml:space="preserve">
</t>
        </r>
      </text>
    </comment>
  </commentList>
</comments>
</file>

<file path=xl/sharedStrings.xml><?xml version="1.0" encoding="utf-8"?>
<sst xmlns="http://schemas.openxmlformats.org/spreadsheetml/2006/main" count="756" uniqueCount="512">
  <si>
    <t>制表时间：2021年4月13日</t>
  </si>
  <si>
    <t>一、修缮专项预算</t>
  </si>
  <si>
    <t>序号</t>
  </si>
  <si>
    <t>类型</t>
  </si>
  <si>
    <t>金额（单位：万元）</t>
  </si>
  <si>
    <t>备注</t>
  </si>
  <si>
    <t>2020年已完工待审定后支付尾款的零星维修项目</t>
  </si>
  <si>
    <t>共计82项，详见附件一。</t>
  </si>
  <si>
    <t>2021年基本维修维护（保运转）项目明细</t>
  </si>
  <si>
    <t>包含：①设备设施维保、年检费；②工程预算审核费；③公租房零星维修费；④应急维修经费；⑤工程项目设计费。详见附件二。</t>
  </si>
  <si>
    <t>2021年新建修缮项目</t>
  </si>
  <si>
    <t>详见附件三。（内容含2021年计划实施的项目和拟暂缓实施的备用项目列表）</t>
  </si>
  <si>
    <t>2021年水电绿化设备采购项目</t>
  </si>
  <si>
    <t>包含水电计量电表采购和园林器械设备采购项目，详见附件四。</t>
  </si>
  <si>
    <t>历年工程结算预留款</t>
  </si>
  <si>
    <t>支付历史遗留工程（2015年-2019年）结算款。</t>
  </si>
  <si>
    <t>小计</t>
  </si>
  <si>
    <t>二、学生公寓维修和学生公寓家具采购项目预算</t>
  </si>
  <si>
    <t>金额（万元）</t>
  </si>
  <si>
    <t>2020年已完工待审定后支付尾款的学生公寓维修项目</t>
  </si>
  <si>
    <t>共计43项，详见附件五。</t>
  </si>
  <si>
    <t>2021年三校区学生公寓维修及公寓家具采购项目</t>
  </si>
  <si>
    <t>该项数据根据2020年学生公寓零星维修和毕业生宿舍刷白维修情况预估2021年工程量，同时计划2021年对育才第二、三学生公寓进行整体维修，改善学生住宿条件。详见附件六。</t>
  </si>
  <si>
    <t>总计</t>
  </si>
  <si>
    <t>附件一：2020年已完工待审定后支付尾款的零星维修项目明细</t>
  </si>
  <si>
    <t>维修项目编号</t>
  </si>
  <si>
    <t>项目名称</t>
  </si>
  <si>
    <t>工程
类型</t>
  </si>
  <si>
    <t>合同金额
（单位：元）</t>
  </si>
  <si>
    <t>2021年拟计划支付率</t>
  </si>
  <si>
    <t>2021年拟计划支付金额（单位：元）</t>
  </si>
  <si>
    <t>2020-01-001</t>
  </si>
  <si>
    <t>广西师范大学育才校区财务大厅及招生办公室维修改造工程</t>
  </si>
  <si>
    <t>维修项目</t>
  </si>
  <si>
    <t>2020-01-002</t>
  </si>
  <si>
    <t>广西师范大学育才校区文一楼1-5楼厕所革命二期改造工程</t>
  </si>
  <si>
    <t>2020-01-003</t>
  </si>
  <si>
    <t>广西师范大学雁山校区网球场改造工程（体育学院）</t>
  </si>
  <si>
    <t>2020-01-004</t>
  </si>
  <si>
    <t>广西师范大学育才校区电子工程学院天面补漏及门前道路维修工程（电子学院）</t>
  </si>
  <si>
    <t>2020-01-005</t>
  </si>
  <si>
    <t>广西师范大学雁山校区生科院实验室墙面、走廊漏水维修工程（珍惜濒危动植物生态与环境保护教育部重点实验室）</t>
  </si>
  <si>
    <t>2020-01-设备010</t>
  </si>
  <si>
    <t>广西师范大学2020年三校区高压设备维护服务合同</t>
  </si>
  <si>
    <t>水电项目</t>
  </si>
  <si>
    <t>2020-01-水电001</t>
  </si>
  <si>
    <t>广西师范大学育才校区文二楼配电房扩展柜主电源改造工程</t>
  </si>
  <si>
    <t>2020-01-水电002</t>
  </si>
  <si>
    <t>广西师范大学育才校区田楼配电房及东侧2-6楼主线改造工程</t>
  </si>
  <si>
    <t>2020-01-水电004</t>
  </si>
  <si>
    <t>广西师范大学雁山校区6号箱变高压真空断路维修更换工程</t>
  </si>
  <si>
    <t>2020-01-水电005</t>
  </si>
  <si>
    <t>广西师范大学育才校区学校数据中心机房新增第二路市电工程</t>
  </si>
  <si>
    <t>2020-01-水电006</t>
  </si>
  <si>
    <t>广西师范大学育才校区成教院、田楼等消防管道维修改造工程</t>
  </si>
  <si>
    <t>2020-01-水电007</t>
  </si>
  <si>
    <t>广西师范大学雁山校区文二区5楼经管学院实验室电路增容工程</t>
  </si>
  <si>
    <t>2020-01-绿化003</t>
  </si>
  <si>
    <t>广西师范大学三校区自然死亡树木补种专项工程</t>
  </si>
  <si>
    <t>绿化项目</t>
  </si>
  <si>
    <t>2020-01-绿化004</t>
  </si>
  <si>
    <t>广西师范大学育才校区南门东面绿化改造工程</t>
  </si>
  <si>
    <t>2020-01-公房003</t>
  </si>
  <si>
    <t>广西师范大学雁山校区公租房4栋2-302室、3栋2-505室维修工程</t>
  </si>
  <si>
    <t>公房维修项目</t>
  </si>
  <si>
    <t>2020-01-公房006</t>
  </si>
  <si>
    <t>广西师大雁山校区公租楼1#、4#楼室外排水疏通及改管工程</t>
  </si>
  <si>
    <t>2020-01-公房007</t>
  </si>
  <si>
    <t>王城校区4月份以前零星维修</t>
  </si>
  <si>
    <t>2020-01-公房014</t>
  </si>
  <si>
    <t>育才东区8-1-6,8-1-7门面搭建雨棚及南苑14栋1、2号门面卷闸门维修工程</t>
  </si>
  <si>
    <t>2020-01-公房019</t>
  </si>
  <si>
    <t>广西师大雁山校区公租房1栋2单元606室维修工程</t>
  </si>
  <si>
    <t>2020-01-公房020</t>
  </si>
  <si>
    <t>育才校区南院85、86栋楼梯间维修工程</t>
  </si>
  <si>
    <t>2020-01-公房021</t>
  </si>
  <si>
    <t>广西师范大学公租楼1#室外排水疏通及改管工程</t>
  </si>
  <si>
    <t>2020-01-公房022</t>
  </si>
  <si>
    <t>广西师范大学公租楼2#室外排水疏通及改管工程</t>
  </si>
  <si>
    <t>2020-01-公房025</t>
  </si>
  <si>
    <t>广西师范大学雁山校区公租房2栋2-205、2-201室维修工程</t>
  </si>
  <si>
    <t>2020-01-公房026</t>
  </si>
  <si>
    <t>广西师范大学雁山校区公租房4栋1-406室、博士楼4-503室维修工程</t>
  </si>
  <si>
    <t>2020-01-公房029</t>
  </si>
  <si>
    <t>广西师大雁山校区雁山校区公租房3栋2-604室维修工程</t>
  </si>
  <si>
    <t>2020-01-公房030</t>
  </si>
  <si>
    <t>广西师范大学雁山校区公租房2栋1单元202室及博士楼5栋501室维修工程</t>
  </si>
  <si>
    <t>2020-01-公房031</t>
  </si>
  <si>
    <t>广西师范大学雁山校区公租房1栋2-502、2栋2-502、3栋1-206、3栋1-506室维修工程</t>
  </si>
  <si>
    <t>2020-01-公房036</t>
  </si>
  <si>
    <t>广西师范大学王城东区10舍2-402、3-102公房维修</t>
  </si>
  <si>
    <t>2020-01-公房070</t>
  </si>
  <si>
    <t>广西师范大学育才校区南院13栋201等六套教师公寓维修工程</t>
  </si>
  <si>
    <t>2020-01-应急001</t>
  </si>
  <si>
    <t>广西师范大学雁山校区五期学生公寓应急搭建临时通道工程</t>
  </si>
  <si>
    <t>应急维修项目</t>
  </si>
  <si>
    <t>2020-01-应急002</t>
  </si>
  <si>
    <t>广西师范大学育才校区饮食服务中心二食堂、东苑餐厅配电箱更换</t>
  </si>
  <si>
    <t>2020-01-应急003</t>
  </si>
  <si>
    <t>广西师范大学雁山校区音乐学院102室舞蹈房地板维修改造工程</t>
  </si>
  <si>
    <t>2020-01-应急004</t>
  </si>
  <si>
    <t>广西师范大学雁山校区2#高压房基础增高维修工程</t>
  </si>
  <si>
    <t>2020-01-应急005</t>
  </si>
  <si>
    <t>广西师范大学王城校区文旅学院独秀楼、教二楼楼梯走道和走廊刷白工程</t>
  </si>
  <si>
    <t>2020-01-应急零001</t>
  </si>
  <si>
    <t xml:space="preserve">广西师范大学后勤保障处工程资料室搬迁维修工程                                            </t>
  </si>
  <si>
    <t>2020-01-应急零006</t>
  </si>
  <si>
    <t>育才校区国际交流中心2号楼一、二楼办公室改造工程</t>
  </si>
  <si>
    <t>2020-01-应急零007</t>
  </si>
  <si>
    <t>广西师范大学雁山校区云莹路（理科综合楼至四期学生公寓周边）人行道改造维修</t>
  </si>
  <si>
    <t>2020-01-应急零009</t>
  </si>
  <si>
    <t>广西师范大学雁山校区经管学院501-505室窗帘安装工程</t>
  </si>
  <si>
    <t>2020-01-应急零010</t>
  </si>
  <si>
    <t>王城校区学生公寓区域厕所拆除及安装防盗设施改造工程</t>
  </si>
  <si>
    <t>2020-01-应急零011</t>
  </si>
  <si>
    <t>广西师范大学雁山校区档案馆八楼安装防鼠网工程</t>
  </si>
  <si>
    <t>2020-01-应急零012</t>
  </si>
  <si>
    <t>王城校区中区户外分接箱迁移工程</t>
  </si>
  <si>
    <t>2020-01-应急零013</t>
  </si>
  <si>
    <t>广西师范大学雁山校区档案馆九楼安装防鼠网</t>
  </si>
  <si>
    <t>2020-01-应急零014</t>
  </si>
  <si>
    <t>广西师范大学雁山校区改造田径场主席台防护栏安装曲线形不锈钢围栏工程</t>
  </si>
  <si>
    <t>2020-01-应急零015</t>
  </si>
  <si>
    <t>广西师范大学雁山校区安装体育综合教学训练馆拉闸门工程</t>
  </si>
  <si>
    <t>2020-01-应急零016</t>
  </si>
  <si>
    <t>广西师范大学育才校区羽毛球场场馆维修工程</t>
  </si>
  <si>
    <t>2020-01-应急零017</t>
  </si>
  <si>
    <t>广西师范大学雁山校区恕存路（三期学生公寓周边）人行道改造维修</t>
  </si>
  <si>
    <t>2020-01-应急零019</t>
  </si>
  <si>
    <t>广西师范大学雁山校区大学生创业园玻璃顶棚维修工程</t>
  </si>
  <si>
    <t>2020-01-应急零022</t>
  </si>
  <si>
    <t>广西师大校区3-5月份北1至2门围栏维修工程</t>
  </si>
  <si>
    <t>2020-01-应急零024</t>
  </si>
  <si>
    <t>广西师范大学雁山校区文二区402、504、510楼顶防水工程</t>
  </si>
  <si>
    <t xml:space="preserve">2020-01-应急零025
</t>
  </si>
  <si>
    <t>广西师范大学雁山校区体育馆屋面顶部彩钢瓦防漏处理及屋面清理</t>
  </si>
  <si>
    <t>2020-01-应急零026</t>
  </si>
  <si>
    <t>育才校区南大门毒品仓库围墙加高</t>
  </si>
  <si>
    <t>2020-01-应急零031</t>
  </si>
  <si>
    <t>广西师范大学雁山校区云莹路（伯康楼周边）人行道改造维修</t>
  </si>
  <si>
    <t>2020-01-应急零035</t>
  </si>
  <si>
    <t>广西师范大学雁山校区防洪零星维修改造项目工程（雁山校区抗洪抢险）</t>
  </si>
  <si>
    <t>2020-01-应急零036</t>
  </si>
  <si>
    <t>王城校区独秀楼配电房电缆故障抢修施工合同</t>
  </si>
  <si>
    <t>2020-01-应急零038</t>
  </si>
  <si>
    <t>王城校区北区（10舍）防雷安装工程</t>
  </si>
  <si>
    <t>2020-01-应急零039</t>
  </si>
  <si>
    <t>雁山校区伯康楼变压器基础增高维修工程</t>
  </si>
  <si>
    <t>2020-01-应急零040</t>
  </si>
  <si>
    <t>雁山校区2#箱变基础增高维修工程</t>
  </si>
  <si>
    <t>2020-01-应急零041</t>
  </si>
  <si>
    <t>雁山校区7号箱变基础增高维修工程</t>
  </si>
  <si>
    <t>2020-01-应急零042</t>
  </si>
  <si>
    <t>雁山校区8号箱变基础增高维修工程</t>
  </si>
  <si>
    <t>2020-01-应急零043</t>
  </si>
  <si>
    <t>雁山校区9号箱变基础增高维修工程</t>
  </si>
  <si>
    <t>2020-01-应急零050</t>
  </si>
  <si>
    <t>广西师范大学雁山校区云莹路（图书馆至理科综合楼周边）人行道改造维修</t>
  </si>
  <si>
    <t>2020-01-应急零056</t>
  </si>
  <si>
    <t>广西师范大学行政北楼厕所维修工程</t>
  </si>
  <si>
    <t>2020-01-应急零060</t>
  </si>
  <si>
    <t>雁山校区伯康楼一楼安全门更换及大门外地砖维修等零星项目</t>
  </si>
  <si>
    <t>2020-01-应急零061</t>
  </si>
  <si>
    <t>广西师范大学离退休兵乓球室改造</t>
  </si>
  <si>
    <t>2020-01-应急零062</t>
  </si>
  <si>
    <t>广西师范大学雁山校区体育学院405-410房间装修改造工程</t>
  </si>
  <si>
    <t>2020-01-应急零064</t>
  </si>
  <si>
    <t>广西师范大学雁山校区音乐楼学院307多功能厅钢琴房、屋面防水零星维修工程</t>
  </si>
  <si>
    <t>2020-01-应急零065</t>
  </si>
  <si>
    <t>广西师范大学雁山校区文三区楼顶、行政楼608屋面防水工程</t>
  </si>
  <si>
    <t>2020-01-应急零066</t>
  </si>
  <si>
    <t>广西师范大学理科楼513、514、515、516教室维修工程</t>
  </si>
  <si>
    <t>2020-01-应急零067</t>
  </si>
  <si>
    <t>雁山校区2号高压房基础增高前期保障五期公寓，伯康楼实验仪器用电工程</t>
  </si>
  <si>
    <t>2020-01-应急零068</t>
  </si>
  <si>
    <t>广西师大雁山校区孔子广场维修工程</t>
  </si>
  <si>
    <t>2020-01-应急零071</t>
  </si>
  <si>
    <t>广西师范大学美术学院分团委学生会教室维修工程</t>
  </si>
  <si>
    <t>2020-01-应急零072</t>
  </si>
  <si>
    <t>广西师范大学美术学院图书资料室维修工程</t>
  </si>
  <si>
    <t>2020-01-应急零073</t>
  </si>
  <si>
    <t>广西师范大学美术学院雕塑工作室维修工程</t>
  </si>
  <si>
    <t>2020-01-应急零076</t>
  </si>
  <si>
    <t>雁山校区四期公寓35栋前门面排水沟及透水砖维修项目</t>
  </si>
  <si>
    <t>2020-01-应急零077</t>
  </si>
  <si>
    <t>广西师范大学育才校区水电中心标准化操作间改造工程</t>
  </si>
  <si>
    <t>2020-01-应急零085</t>
  </si>
  <si>
    <t>广西师范大学雁山校区榕荫路（北二门周边）人行道改造维修</t>
  </si>
  <si>
    <t>2020-01-应急零086</t>
  </si>
  <si>
    <t>广西师范大学雁山校区望道路（桃园餐厅周边）人行道改造维修</t>
  </si>
  <si>
    <t>2020-01-应急零087</t>
  </si>
  <si>
    <t>广西师范大学雁山校区望道路（纯道校周边）人行道改造维修</t>
  </si>
  <si>
    <t>2020-01-应急零088</t>
  </si>
  <si>
    <t>广西师范大学雁山校区恕存路（田径场周边）人行道改造维修</t>
  </si>
  <si>
    <t>2020-01-应急零090</t>
  </si>
  <si>
    <t xml:space="preserve">广西师范大学导航小区23-24栋公租房水管改造安装工程   </t>
  </si>
  <si>
    <t>2020-01-应急零091</t>
  </si>
  <si>
    <t>广西师范大学雁山校区网球馆智能照明改造工程</t>
  </si>
  <si>
    <t>2020-01-应急零094</t>
  </si>
  <si>
    <t>叠彩大院老干部活动室维修工程</t>
  </si>
  <si>
    <t>附件二：2021年基本维护维修（保运转）项目明细</t>
  </si>
  <si>
    <t>估算经费
（单位：万元）</t>
  </si>
  <si>
    <t>2021年拟计划支付金额（单位：万元）</t>
  </si>
  <si>
    <t xml:space="preserve">2021-01-设备 </t>
  </si>
  <si>
    <t>三校区大型设备设施维保、年检费</t>
  </si>
  <si>
    <t>保运转项目</t>
  </si>
  <si>
    <t>变压器设备电梯、中央空调、排污管道、供水加压等设备设施及校园能源监控平台维修维护等</t>
  </si>
  <si>
    <t>2021-01-核审</t>
  </si>
  <si>
    <t>三校区维修工程预算审核费</t>
  </si>
  <si>
    <t>包含：①1-5万项目审核费，15万/年，计划2021年支付2019-2020年2年的工程审核费，共计30万。②资产处工程预算编制费5万元。</t>
  </si>
  <si>
    <t>2021-01-公房</t>
  </si>
  <si>
    <t>三校区公租房零星维修经费</t>
  </si>
  <si>
    <t>公租房房内地面、墙面、门窗、水电维修。含商业门面修缮。</t>
  </si>
  <si>
    <t>2021-01-应急</t>
  </si>
  <si>
    <t>三校区应急维修经费</t>
  </si>
  <si>
    <t>包括：防洪抢险、应急抢修等项目。</t>
  </si>
  <si>
    <t>2021-01-设计</t>
  </si>
  <si>
    <t>全年工程设计费</t>
  </si>
  <si>
    <t>工程项目设计费。</t>
  </si>
  <si>
    <t>附件三：2021年新建修缮项目计划表</t>
  </si>
  <si>
    <t>2021-01-001</t>
  </si>
  <si>
    <t>该场馆因多年失修，房屋鉴定给出B级鉴定意见，至今已封馆2年多，为满足文旅学院师生体育教学用地需求，建议给予加固屋架，更换瓦面，场馆内零星维修，满足体育场馆的基本使用。</t>
  </si>
  <si>
    <t>2021-01-002</t>
  </si>
  <si>
    <t>广西师范大学三校区教室维修维护工程（教务处）</t>
  </si>
  <si>
    <t>现王城校区独秀楼、一教、二教、五教分别存在着窗户栏杆断裂、插座无面板、天花板漏水塌陷等问题；现雁山校区理科楼区、二区，文科楼一区、二区存在着墙面渗水、墙皮脱落、电线裸露等问题。</t>
  </si>
  <si>
    <t>2021-01-003</t>
  </si>
  <si>
    <t>广西师范大学雁山校区云莹路人行步道铺装工程</t>
  </si>
  <si>
    <t>基建项目</t>
  </si>
  <si>
    <t>/</t>
  </si>
  <si>
    <t>经费由基建经费支出，具体预算待工程造价出来后上报审批</t>
  </si>
  <si>
    <t>2021-01-004</t>
  </si>
  <si>
    <t>广西师范大学雁山校区恬园学生社区之家路面铺装工程</t>
  </si>
  <si>
    <t>2021-01-005</t>
  </si>
  <si>
    <t>广西师范大学雁山校区雁园北路（北1至北2门）人行步道改造工程</t>
  </si>
  <si>
    <t>该人行步道已使用多年，部分人行道路段已有不同程度损坏，且与学校规划打造、提升校园环境，不相匹配，属美化校园工程，建议给予维修改造。</t>
  </si>
  <si>
    <t>2021-01-006</t>
  </si>
  <si>
    <t>广西师范大学厕所革命三期改造工程</t>
  </si>
  <si>
    <t>三校区部分公共厕所维修改造。</t>
  </si>
  <si>
    <t>2021-01-007</t>
  </si>
  <si>
    <t>广西师范大学雁山校区廉政谈话室和廉政教育基地场馆修缮工程（纪委监察处）</t>
  </si>
  <si>
    <t>1、位于雁山校区文科教学楼一区及四区间地下室原兼有学校纪委谈话室及监控室共计3间，为方便谈话工作的管理和保密，学校纪委已申请将谈话室对面的两间空房间改建成廉洁文化办公场所，因这两间房间长期作为学校清洁工具存放地，墙面及门破损较为严重，故拟申请将上述两间房间的墙面重新粉刷并改换大门，整体工程面积约为101㎡。（约4.5万）2、位于雁山校区文科教学楼一区的地下室原计划作为我校廉政教育基地专用场地，2020年，学校纪委办已经申请资金在地下室东侧建设第一期基地，2021年计划将地下室西侧扩建为第二期，但是该地下室因长期无人使用，存在墙面严重老化、天花板漏水等问题，现申请将该区域地面、墙面及天花板重新平整、修缮，并重新刷涂防水材料，以方便廉政教育基地第二期建设工作的推进，整体工程面积约为400㎡。（约18万）</t>
  </si>
  <si>
    <t>2021-01-008</t>
  </si>
  <si>
    <t>广西师范大学王城校区门球场维修工程（离退处）</t>
  </si>
  <si>
    <t>王城校区门球场已使用多年，现已严重损坏，无法正常使用，退休职工提出强烈诉求，希望学校考虑给予维修。</t>
  </si>
  <si>
    <t>2021-01-009</t>
  </si>
  <si>
    <t>广西师范大学育才校区工会乒乓球室维修工程（校工会）</t>
  </si>
  <si>
    <t>教职工体育活动场所老旧，乒乓球室使用率很高，属学校民生工程，建议给予维修。</t>
  </si>
  <si>
    <t>2021-01-010</t>
  </si>
  <si>
    <t>广西师范大学育才校区计信学院逸夫楼楼顶防水维修工程（计信学院）</t>
  </si>
  <si>
    <t>逸夫楼楼顶年久渗漏，建议防水层翻修。</t>
  </si>
  <si>
    <t>2021-01-011</t>
  </si>
  <si>
    <t>广西师范大学育才校区职师学院汽车电气电控实验室、新能源汽车关键技术实验室补漏工程（职业技术师范学院）</t>
  </si>
  <si>
    <t>汽车实训中心场地为钢构简易厂房，自建成投入使用已有数年之久。展车区玻璃外墙爆裂，存在极大的安全隐患。屋顶漏水也影响影响设备安全及正常的教学和生产，建议安排维修。</t>
  </si>
  <si>
    <t>2021-01-012</t>
  </si>
  <si>
    <t>广西师范大学育才校区职师学院育才校区职师学院空气压缩机改造工程（职业技术师范学院）</t>
  </si>
  <si>
    <t>职师学院机械设计与制造实训中心的空压机和储气罐放在数控区东
北角内，没有设置独立运行空间和相关防护措施,与学生实训区距离较近，空压机工作时噪音过大，严重影响实训教学效果，同时存在重大安全隐患。近年来，社会上空压机、储气罐事故时有发生，甚至产生重大安全事故，对生产、生活造成重大损失，危及人身安全，为了消除安全隐患，建议在机械中心西北角外建造一间通风良好的封闭小屋,用于存放空压机储气罐等设备。</t>
  </si>
  <si>
    <t>2021-01-013</t>
  </si>
  <si>
    <t>广西师范大学雁山校区档案馆档案库房凿墙增门和增灯补砖工程（档案馆）</t>
  </si>
  <si>
    <t>1、808室档案密集架库房，部分瓷砖有开裂、破坏现象，需更换。2、新增库房防鼠网安装；3、808室档案密集架库房，因密集架遮挡，导致部分区域黑暗，不利于档案查找，需调整。</t>
  </si>
  <si>
    <t>2021-01-014</t>
  </si>
  <si>
    <t>广西师范大学育才校区校医院维修工程（校医院）</t>
  </si>
  <si>
    <t>育才校医院装修均为25年前的装修，已经严重损坏，亟待重新维修：1、卷闸门在下雨时雨水往药房内部流，且卷闸门存在不符合药房标准，申请把原有卷闸门拆除并砌砖墙和安装窗户。2、医院药房、挂号室、供应室、检验科墙面剥落，供应室、检验科、妇科不符合卫生监督行政部门的要求。3、二楼外墙水泥层已经出现裂缝状态，存在安全隐患，极易掉落伤人，4、木门因年久和白蚁啃噬造成不同程度损坏，有些门框脱落，甚至有些无法关门，建议换成钢质门。</t>
  </si>
  <si>
    <t>2021-01-015</t>
  </si>
  <si>
    <t>广西师范大学雁山校区音乐楼103舞蹈房木地板更换、111演艺厅控制室和B209学术厅维修工程（音乐学院）</t>
  </si>
  <si>
    <t>1、103舞蹈房室内面积220㎡,由于南方天气潮湿比较严重、一楼舞房木质地板容易腐朽塌陷，存在安全隐患不宜长期保留使用，建议拆除原有已经损坏的木质地板、把地面找平、做好防水基础层、铺一层缓冲5-6CM防滑PVC地胶，四周隔音墙体已经被白蚁吞噬、建议做好防白蚁措施；2、111演艺厅已被白蚁腐蚀，存在安全隐患，建议把控制室重新维修，并做好防白蚁措施。施工预算估计在18万元左右；3、根据音乐学院2020.1.9日提交的办公请示报告（OA），学校同意对音乐楼B209学术厅进行维修，经费约5万元。</t>
  </si>
  <si>
    <t>2021-01-016</t>
  </si>
  <si>
    <t>广西师范大学中韩创意文化设计研究中心改造工程（设计学院）</t>
  </si>
  <si>
    <t>根据设计学院学科发展中韩国际化办学需要，需对中韩创意文化设计研究中心进行改造。</t>
  </si>
  <si>
    <t>2021-01-017</t>
  </si>
  <si>
    <t>广西师范大学育才校区化药学院西面卫生间维修改造工程（化学化药学院）</t>
  </si>
  <si>
    <t>该教学办公楼卫生间使用多年，设施陈旧，如6层楼卫生间全部改造需要的经费较大，经与学院领导现场勘查沟通，建议分轻重缓急，给予考虑将1、2楼（西面）卫生间进行升级改造，对3—6楼（西面）卫生间给予简单维修，保证正常使用。</t>
  </si>
  <si>
    <t>2021-01-018</t>
  </si>
  <si>
    <t>广西师范大学育才校区电子工程学院及田楼东门大门吊顶维修工程（电子工程学院）</t>
  </si>
  <si>
    <t>根据现场勘察情况，电子工程学院及田楼东门大门吊顶损坏严重，存在安全隐患，建议进行维修。</t>
  </si>
  <si>
    <t>2021-01-019</t>
  </si>
  <si>
    <t>广西师范大学雁山校区五期学生公寓防洪应急通道和环境改造工程</t>
  </si>
  <si>
    <t>对雁山校区五期学生公寓庭院进行告知，在汛期起到防洪应急通行的作用。</t>
  </si>
  <si>
    <t>2021-01-水电001</t>
  </si>
  <si>
    <t>广西师范大学三校区水管爆管抢修工程</t>
  </si>
  <si>
    <t>根据往年水管爆管抢修经历</t>
  </si>
  <si>
    <t>2021-01-水电002</t>
  </si>
  <si>
    <t>广西师范大学雁山校区1#-9#箱变高压保护及UPS电源维修更换工程</t>
  </si>
  <si>
    <t>高压保护无显示，UPS电源已损坏，如果出现问题会引起大面积停电</t>
  </si>
  <si>
    <t>2021-01-水电003</t>
  </si>
  <si>
    <t>广西师范大学三校区高压设备代维费</t>
  </si>
  <si>
    <t>一年里，每个季度定期对高压供电设备进行全面检查并提出整改措施或方案</t>
  </si>
  <si>
    <t>2021-01-水电004</t>
  </si>
  <si>
    <t>广西师范大学王城校区东南区路灯线路改造工程</t>
  </si>
  <si>
    <t>王城校区东南区路灯线路由于地下接头未做接线井，未做防水一遇到下雨或潮湿天气就跳闸，存在较大安全隐患。</t>
  </si>
  <si>
    <t>2021-01-水电005</t>
  </si>
  <si>
    <t>广西师范大学育才校区文科综合楼线路改造工程（教务处）</t>
  </si>
  <si>
    <t>现育才校区文科综合楼、理科综合楼存在着废旧木制线板，线头外露，窗帘位置线路有烧焦痕迹（天花板被熏黑）、开关盒无面板、线路外露、教室门漆脱落等问题。</t>
  </si>
  <si>
    <t>2021-01-水电006</t>
  </si>
  <si>
    <t>广西师范大学王城校区凤北路23、32号主电源及给水管道改造工程</t>
  </si>
  <si>
    <t>王城校区凤北路23、32号原主电源线为铝芯线，且为架空线，横跨凤北路、已经出现过断线的现象，存在较大的触电安全隐患；给水管道属铁管，使用年限过久，漏水严重。建议改造</t>
  </si>
  <si>
    <t>2021-01-水电007</t>
  </si>
  <si>
    <t>广西师范大学育才校区南苑公房水表一户一表迁移工程</t>
  </si>
  <si>
    <t>由于目前南苑公租房水表均安装在室内，不利于计量抄录，故建议改移</t>
  </si>
  <si>
    <t>2021-01-水电008</t>
  </si>
  <si>
    <t>广西师范大学雁山校区标准体育场1#开闭所基础加高工程</t>
  </si>
  <si>
    <t>由于雁山校区标准体育场1#开闭所地势低，汛期容易被洪水浸泡高压电缆头及盘柜内辅助控制设备，故建议高压房内所有设备太高1m</t>
  </si>
  <si>
    <t>2021-01-水电009</t>
  </si>
  <si>
    <t>广西师范大学育才校区南门、西大门景观灯更换工程</t>
  </si>
  <si>
    <t>育才南门、西门路灯使用年限久经常出现短路跳闸及灯头掉落现象，存在较大安全隐患</t>
  </si>
  <si>
    <t>2021-01-水电010</t>
  </si>
  <si>
    <t>广西师范大学雁山校区桃园食堂状元街线路改造工程</t>
  </si>
  <si>
    <t>由于状元街餐厅新增大功率用电设备，原线路已无法满足现用电需求，影响对学生正常用餐供给，故建议对原有线路进行改造。</t>
  </si>
  <si>
    <t>2021-01-水电011</t>
  </si>
  <si>
    <t>广西师范大学育才校区教室灯架更换安装工程</t>
  </si>
  <si>
    <t>节能项目</t>
  </si>
  <si>
    <t>二理、外语楼、田楼、文科综合楼及部分教学楼教室内的灯架老化腐烂松动 ，极易掉下砸到人，存在安全隐患，而且使用的不是节能灯具  共计1500盏</t>
  </si>
  <si>
    <t>2021-01-水电012</t>
  </si>
  <si>
    <t>广西师范大学育才校区场馆灯具改造工程</t>
  </si>
  <si>
    <t>育才校区场馆灯具均为高压钠灯，瓦数高耗能大不利于节能减排工作</t>
  </si>
  <si>
    <t>2021-01-水电013</t>
  </si>
  <si>
    <t>广西师范大学雁山校区场馆灯具改造工程</t>
  </si>
  <si>
    <t>雁山校区网球场灯具均为1000瓦高压钠灯，瓦数高耗能大不利于节能减排工作</t>
  </si>
  <si>
    <t>2021-01-绿化001</t>
  </si>
  <si>
    <t>广西师范大学三校区危险树木的修枝及砍伐</t>
  </si>
  <si>
    <t>王城修危险树100株*120=12000，育才修危险树200株*120=24000，雁山校区100株*120=12000</t>
  </si>
  <si>
    <t>2021-01-绿化002</t>
  </si>
  <si>
    <t>广西师范大学三校区白蚁防治工程</t>
  </si>
  <si>
    <t>已招标，分5年支付，第一年4.55万，第二年2.6万</t>
  </si>
  <si>
    <t>2021-01-绿化003</t>
  </si>
  <si>
    <t>广西师范大学三校区自然死亡树木补种专项</t>
  </si>
  <si>
    <t>乔木：200株*1500=300000，</t>
  </si>
  <si>
    <t>2021-01-绿化004</t>
  </si>
  <si>
    <t>广西师范大学三校区行道树树围美化处理专项工程</t>
  </si>
  <si>
    <t>行道树透水材料美化：2000株*150=300000</t>
  </si>
  <si>
    <t>2021-01-绿化005</t>
  </si>
  <si>
    <t>广西师范大学雁山校区北二门梅园绿化升级工程</t>
  </si>
  <si>
    <t>松竹梅岁寒三友绿化景观打造</t>
  </si>
  <si>
    <t>2021年拟暂缓实施的备用修缮项目列表</t>
  </si>
  <si>
    <t>根据各学院、部门上报的2021年维修计划，我处按照轻重缓急和学校经费情况排序，2021年拟暂缓实施的工程项目列表如下：</t>
  </si>
  <si>
    <t>工程编号</t>
  </si>
  <si>
    <t>工程名称</t>
  </si>
  <si>
    <t>2021年拟计划支付金额</t>
  </si>
  <si>
    <t>2021-01-备001</t>
  </si>
  <si>
    <t>广西师范大学雁山校区体育与健康学院室外足球场重新铺设人造草皮（体育与健康学院）</t>
  </si>
  <si>
    <t>暂缓实施</t>
  </si>
  <si>
    <r>
      <rPr>
        <b/>
        <sz val="10"/>
        <color theme="1"/>
        <rFont val="等线"/>
        <charset val="134"/>
        <scheme val="minor"/>
      </rPr>
      <t>暂缓理由：该项目为急需维修项目，但由于维修经费较大，维修经费有限，暂时无法安排，若下半年学校有经费调整或项目调整有足够经费后，给予优先安排【</t>
    </r>
    <r>
      <rPr>
        <sz val="10"/>
        <color theme="1"/>
        <rFont val="等线"/>
        <charset val="134"/>
        <scheme val="minor"/>
      </rPr>
      <t>报修理由：雁山校区室外足球场于2010年启用，由于教学、训练使用率高，人造草皮已严重损坏，学生上课、训练极易导致受伤，存在安全隐患，建议重新铺设人造草皮，以满足教学、训练的需要</t>
    </r>
    <r>
      <rPr>
        <b/>
        <sz val="10"/>
        <color theme="1"/>
        <rFont val="等线"/>
        <charset val="134"/>
        <scheme val="minor"/>
      </rPr>
      <t>。】</t>
    </r>
  </si>
  <si>
    <t>2021-01-备002</t>
  </si>
  <si>
    <t>广西师范大学王城和雁山校区图书馆馆舍维修工程（图书馆）</t>
  </si>
  <si>
    <r>
      <rPr>
        <b/>
        <sz val="10"/>
        <color rgb="FF000000"/>
        <rFont val="宋体"/>
        <family val="3"/>
        <charset val="134"/>
      </rPr>
      <t>暂缓理由：待独秀书房建设情况后再定。【</t>
    </r>
    <r>
      <rPr>
        <sz val="10"/>
        <color rgb="FF000000"/>
        <rFont val="宋体"/>
        <family val="3"/>
        <charset val="134"/>
      </rPr>
      <t>保修内容：根据2019年7月4日上午第16次校长办公会议精神，图书馆启动了王城校区图书馆修缮备搬迁的准备工作。经现场勘查，后勤保障处从修缮的专业技术角度提出王城校区的修缮费用是47.5万元（其中包括木窗改造费用6.5万元）。
雁山图书馆自2018年投入使用以来，深得广大师生的喜爱，但是随着验收完成，很多项目需要自己维修，预计所需费用19.5万元。】</t>
    </r>
  </si>
  <si>
    <t>2021-01-备003</t>
  </si>
  <si>
    <t>职业技术师范学院维修项目形体实训室镜子更换工程（职师学院）</t>
  </si>
  <si>
    <r>
      <rPr>
        <b/>
        <sz val="10"/>
        <rFont val="宋体"/>
        <family val="3"/>
        <charset val="134"/>
      </rPr>
      <t>属科技处实验室改造项目，请报科技处实施。</t>
    </r>
    <r>
      <rPr>
        <sz val="10"/>
        <rFont val="宋体"/>
        <family val="3"/>
        <charset val="134"/>
      </rPr>
      <t>【报修内容：更换镜子】</t>
    </r>
  </si>
  <si>
    <t>2021-01-备004</t>
  </si>
  <si>
    <t>职业技术师范学院维修项目咖啡调酒实验室木地板更换（职师学院）</t>
  </si>
  <si>
    <r>
      <rPr>
        <b/>
        <sz val="10"/>
        <rFont val="宋体"/>
        <family val="3"/>
        <charset val="134"/>
      </rPr>
      <t>属科技处实验室改造项目，请报科技处实施。</t>
    </r>
    <r>
      <rPr>
        <sz val="10"/>
        <rFont val="宋体"/>
        <family val="3"/>
        <charset val="134"/>
      </rPr>
      <t>【报修内容：木地板更换】</t>
    </r>
  </si>
  <si>
    <t>2021-01-备005</t>
  </si>
  <si>
    <t>职业技术师范学院维修项目职师学院楼修缮（职师学院）</t>
  </si>
  <si>
    <r>
      <rPr>
        <b/>
        <sz val="10"/>
        <rFont val="宋体"/>
        <family val="3"/>
        <charset val="134"/>
      </rPr>
      <t>暂缓理由：按轻重缓急，暂缓实施。</t>
    </r>
    <r>
      <rPr>
        <sz val="10"/>
        <rFont val="宋体"/>
        <family val="3"/>
        <charset val="134"/>
      </rPr>
      <t>【报修内容：1.更换长廊阳光板；2.西南面外墙换瓷砖、内墙刷乳胶漆；3.206办公室木地板修补；】</t>
    </r>
  </si>
  <si>
    <t>2021-01-备006</t>
  </si>
  <si>
    <t>体育与健康学院雁山校区体育综合教学训练馆一楼墙体铺设瓷砖（体育与健康学院）</t>
  </si>
  <si>
    <t>待定</t>
  </si>
  <si>
    <r>
      <rPr>
        <b/>
        <sz val="10"/>
        <rFont val="宋体"/>
        <family val="3"/>
        <charset val="134"/>
      </rPr>
      <t>暂缓理由：按轻重缓急，暂缓实施。</t>
    </r>
    <r>
      <rPr>
        <sz val="10"/>
        <rFont val="宋体"/>
        <family val="3"/>
        <charset val="134"/>
      </rPr>
      <t>【报修内容：雁山校区新建体育综合教学训练馆地势较低，2020年6月8日连降暴雨，上游水库泄洪，体育综合教学训练馆一楼被水淹没约 1.3米，馆内被水淹没持续超过36小时，导致馆内一楼墙体被污水浸泡，建议学校对被污水浸泡的墙体铺设瓷砖，以改善教学环境，便于师生教学训练使用。】</t>
    </r>
  </si>
  <si>
    <t>2021-01-备007</t>
  </si>
  <si>
    <t>物理科学与技术学院实验室环境改造及修缮（物理科学与技术学院）</t>
  </si>
  <si>
    <r>
      <rPr>
        <b/>
        <sz val="10"/>
        <rFont val="宋体"/>
        <family val="3"/>
        <charset val="134"/>
      </rPr>
      <t>属科技处实验室改造项目，请报科技处实施。【</t>
    </r>
    <r>
      <rPr>
        <sz val="10"/>
        <rFont val="宋体"/>
        <family val="3"/>
        <charset val="134"/>
      </rPr>
      <t>报修内容：1楼走廊翻新、铺瓷砖，换灯，外墙防水】</t>
    </r>
  </si>
  <si>
    <t>2021-01-备008</t>
  </si>
  <si>
    <t>教职工活动场地改造（工会委员会）</t>
  </si>
  <si>
    <r>
      <rPr>
        <b/>
        <sz val="10"/>
        <rFont val="宋体"/>
        <family val="3"/>
        <charset val="134"/>
      </rPr>
      <t>暂缓理由：属升级改造工程，暂缓实施。</t>
    </r>
    <r>
      <rPr>
        <sz val="10"/>
        <rFont val="宋体"/>
        <family val="3"/>
        <charset val="134"/>
      </rPr>
      <t>【报修内容：1、三楼304歌舞厅，吊顶，电路灯光改造，铺设木板、安装吸音墙体和窗帘，安装高清LED屏。2、楼乒乓球室，铺设运动地板胶，粉刷墙体、灯光电路改造，增加一台5匹空调机。】</t>
    </r>
  </si>
  <si>
    <t>2021-01-备009</t>
  </si>
  <si>
    <t>生科-环资实验中心申请对流窗及外开门（生科院环资学院）</t>
  </si>
  <si>
    <r>
      <rPr>
        <b/>
        <sz val="10"/>
        <rFont val="宋体"/>
        <family val="3"/>
        <charset val="134"/>
      </rPr>
      <t>暂缓理由：实验楼未综合验收，不能随意改动外体结构，暂缓实施。</t>
    </r>
    <r>
      <rPr>
        <sz val="10"/>
        <rFont val="宋体"/>
        <family val="3"/>
        <charset val="134"/>
      </rPr>
      <t>【报修内容：生科－环资实验楼走廊面开设窗户（需求：大实验室在走廊面开设推拉窗户有纱窗、防盗网，小实验室在门口上方开设推拉窗户有纱窗、防盗网），换门（需求：大实验室的门换成外开门）】</t>
    </r>
  </si>
  <si>
    <t>2021-01-备010</t>
  </si>
  <si>
    <t>环境绿化服务中心育才校区工具房改造（校园中心）</t>
  </si>
  <si>
    <r>
      <rPr>
        <b/>
        <sz val="10"/>
        <color rgb="FF000000"/>
        <rFont val="宋体"/>
        <family val="3"/>
        <charset val="134"/>
      </rPr>
      <t>暂缓理由：按轻重缓急，暂缓实施。</t>
    </r>
    <r>
      <rPr>
        <sz val="10"/>
        <color rgb="FF000000"/>
        <rFont val="宋体"/>
        <family val="3"/>
        <charset val="134"/>
      </rPr>
      <t>【报修内容：天花板补漏，刮腻子，电路改造等】</t>
    </r>
  </si>
  <si>
    <t>2021-01-备011</t>
  </si>
  <si>
    <t>广西师范大学育才校区工会大楼后建轻钢屋架大棚（含门球场、气排球场）工程（离退休工作处）</t>
  </si>
  <si>
    <r>
      <rPr>
        <b/>
        <sz val="10"/>
        <rFont val="宋体"/>
        <family val="3"/>
        <charset val="134"/>
      </rPr>
      <t>暂缓理由：按轻重缓急，暂缓实施。</t>
    </r>
    <r>
      <rPr>
        <sz val="10"/>
        <rFont val="宋体"/>
        <family val="3"/>
        <charset val="134"/>
      </rPr>
      <t>【保修内容：有一块场地长期空置，停单车。建议建设气排球场。做轻钢屋架天蓬能下雨使用，保护场地。也能组织一些大型活动。】</t>
    </r>
  </si>
  <si>
    <t>附件四：2021年水电绿化设备采购项目</t>
  </si>
  <si>
    <t>工程类别</t>
  </si>
  <si>
    <t>2021-01-采购001</t>
  </si>
  <si>
    <t>广西师范大学三校区教学办公楼宇、配电设备计量装置（第二批）购买</t>
  </si>
  <si>
    <t>水电设备采购项目</t>
  </si>
  <si>
    <t>原监控平台瘫痪无法正常计量，影响全校水电数据抄录</t>
  </si>
  <si>
    <t>2021-01-采购002</t>
  </si>
  <si>
    <t>广西师范大学三校区教学办公楼宇计量水表（第二批）购买</t>
  </si>
  <si>
    <t xml:space="preserve">水表陈旧老化，计量不准，很多教学、办公楼宇未装计量表。
</t>
  </si>
  <si>
    <t>2021-01-采购003</t>
  </si>
  <si>
    <t>广西师范大学育才校区网格化智能路灯管理系统以及灯头购买</t>
  </si>
  <si>
    <t>校园路灯不能实现按照天气变化自动调整亮灯时间，而且半夜亮灯的亮率比例不能按照需要调整，电费造成很大浪费</t>
  </si>
  <si>
    <t>2021-01-采购004</t>
  </si>
  <si>
    <t>广西师范大学三校区分类垃圾桶采购项目</t>
  </si>
  <si>
    <t>绿化设备采购项目</t>
  </si>
  <si>
    <t>雁山校区垃圾桶2008投入使用至今，严重损坏，影响校园美观，建议更换120个，约800/个。</t>
  </si>
  <si>
    <t>2021-01-采购005</t>
  </si>
  <si>
    <t>广西师范大学三校区园林器械设备购买项目</t>
  </si>
  <si>
    <t>绿化器械采购项目</t>
  </si>
  <si>
    <t>校园服务面积逐年增加,近两年增加了约30万平方米服务面积,故需要增加园林器械设备,绿篱机、割草机、油锯等</t>
  </si>
  <si>
    <t>2021-01-采购006</t>
  </si>
  <si>
    <t>广西师范大学三校区有机化肥及雁山校区“四季花海”购买花卉项目</t>
  </si>
  <si>
    <t>园林绿化采购项目</t>
  </si>
  <si>
    <t>美化校园环境</t>
  </si>
  <si>
    <t>附件五：2020年已完工待审定后支付尾款的学生公寓维修项目</t>
  </si>
  <si>
    <t>2019-10-004</t>
  </si>
  <si>
    <t>广西师范大学育才校区第一学生公寓改造工程</t>
  </si>
  <si>
    <t>公寓维修项目</t>
  </si>
  <si>
    <t>2020-专项-001</t>
  </si>
  <si>
    <t>广西师范大学育才校区第十二学生公寓屋面整体防水及部分卫生间补漏工程</t>
  </si>
  <si>
    <t>2020-专项-002</t>
  </si>
  <si>
    <t>广西师范大学育才校区第十三学生公寓屋面整体防水及部分卫生间补漏工程</t>
  </si>
  <si>
    <t>2020-专项-003</t>
  </si>
  <si>
    <t>广西师范大学育才校区第八学生公寓整体维修工程</t>
  </si>
  <si>
    <t>2020-专项-005</t>
  </si>
  <si>
    <t>广西师范大学育才校区王冠川学生公寓刷白维修工程</t>
  </si>
  <si>
    <t>2020-专项-毕修001</t>
  </si>
  <si>
    <t>广西师范大学育才校区学生公寓毕业生宿舍刷白工程</t>
  </si>
  <si>
    <t>2020-专项-毕修002</t>
  </si>
  <si>
    <t>广西师范大学育才校区第十五学生公寓等防水补漏工程</t>
  </si>
  <si>
    <t>2020-专项-毕修003</t>
  </si>
  <si>
    <t>广西师范大学雁山一期学生公寓1-3栋毕业生宿舍刷白工程</t>
  </si>
  <si>
    <t>2020-专项-毕修004</t>
  </si>
  <si>
    <t>广西师范大学雁山一期学生公寓4-5栋毕业生宿舍刷白工程</t>
  </si>
  <si>
    <t>2020-专项-毕修005</t>
  </si>
  <si>
    <t>广西师范大学雁山一期学生公寓6-7栋毕业生宿舍刷白工程</t>
  </si>
  <si>
    <t>2020-专项-毕修006</t>
  </si>
  <si>
    <t>广西师范大学雁山一期学生公寓8-10栋毕业生宿舍刷白工程</t>
  </si>
  <si>
    <t>2020-专项-毕修007</t>
  </si>
  <si>
    <t>广西师范大学雁山二期学生公寓11-15栋毕业生宿舍刷白工程</t>
  </si>
  <si>
    <t>2020-专项-毕修008</t>
  </si>
  <si>
    <t>广西师范大学雁山三期学生公寓16-19栋毕业生宿舍刷白工程</t>
  </si>
  <si>
    <t>2020-专项-毕修009</t>
  </si>
  <si>
    <t>广西师范大学雁山三期学生公寓21-25栋毕业生宿舍刷白工程</t>
  </si>
  <si>
    <t>2020-01-寓零002</t>
  </si>
  <si>
    <t>雁山校区四期公寓值班室屋面防水、室内外涂刷施工零星项目</t>
  </si>
  <si>
    <t>公寓零星维修项目</t>
  </si>
  <si>
    <t>2020-01-寓零003</t>
  </si>
  <si>
    <t>育才校区第18学生公寓雨蓬和防护网安装、推拉窗改造工程</t>
  </si>
  <si>
    <t>2020-01-寓零005</t>
  </si>
  <si>
    <t>广西师范大学雁山校区一期三期公寓门禁系统挡雨棚工程</t>
  </si>
  <si>
    <t>2020-01-寓零007</t>
  </si>
  <si>
    <t>广西师范大学王城校区学生宿舍1、2舍楼内卫生间防水工程</t>
  </si>
  <si>
    <t>2020-01-寓零008</t>
  </si>
  <si>
    <t>广西师范大学雁山校区三期学生公寓20-31栋维修工程</t>
  </si>
  <si>
    <t>2020-01-寓零009</t>
  </si>
  <si>
    <t>广西师范大学雁山校区四期学生公寓38-39栋维修工程</t>
  </si>
  <si>
    <t>2020-01-寓零010</t>
  </si>
  <si>
    <t>广西师范大学雁山校区四期学生公寓维修工程</t>
  </si>
  <si>
    <t>2020-01-寓零013</t>
  </si>
  <si>
    <t>广西师范大学雁山校区一、二期学生公寓应急维修</t>
  </si>
  <si>
    <t>2020-01-寓零015</t>
  </si>
  <si>
    <t>广西师范大学育才校区15公寓垃圾棚改造工程</t>
  </si>
  <si>
    <t>2020-01-寓零016</t>
  </si>
  <si>
    <t>广西师范大学三期学生公寓洗手池补漏工程（共15间）</t>
  </si>
  <si>
    <t>2020-01-寓零017</t>
  </si>
  <si>
    <t>王城校区10公寓晒衣棚及二、三楼不锈钢桶盆架修缮工程</t>
  </si>
  <si>
    <t>2020-01-寓零018</t>
  </si>
  <si>
    <t>王城校区一、二公寓安装玻璃感应门</t>
  </si>
  <si>
    <t>2020-01-寓零019</t>
  </si>
  <si>
    <t>广西师范大学育才校区学生公寓1舍空调管道改造工程</t>
  </si>
  <si>
    <t>2020-01-寓零020</t>
  </si>
  <si>
    <t>广西师范大学雁山校区三期学生公寓16-24栋防水补漏工程</t>
  </si>
  <si>
    <t>2020-01-寓零021</t>
  </si>
  <si>
    <t>广西师范大学雁山校区三期学生公寓25-33栋防水补漏工程</t>
  </si>
  <si>
    <t>2020-01-寓零022</t>
  </si>
  <si>
    <t>广西师范大学雁山校区四期学生公寓34-39栋防水补漏工程</t>
  </si>
  <si>
    <t>2020-01-寓零023</t>
  </si>
  <si>
    <t>广西师范大学雁山校区四期学生公寓40-45栋防水补漏工程</t>
  </si>
  <si>
    <t>2020-01-寓零024</t>
  </si>
  <si>
    <t>广西师大雁山校区四期学生公寓44栋601、602、603、604、605、606、607、608、609、610、611、612、6013、614室（共14间）阳台及卫生间补漏工程</t>
  </si>
  <si>
    <t>2020-01-寓零025</t>
  </si>
  <si>
    <t>广西师大雁山校区四期学生公寓44栋501、502、503、504、505、506、507、508、615、616、617、618、619、620室（共14间）阳台及卫生间补漏工程</t>
  </si>
  <si>
    <t>2020-01-寓零026</t>
  </si>
  <si>
    <t>广西师大雁山校区四期学生公寓44栋509、510、511、512、513、514、515、516、517、518、519、520、401、402室（共14间）阳台及卫生间补漏工程</t>
  </si>
  <si>
    <t>2020-01-寓零027</t>
  </si>
  <si>
    <t>广西师大雁山校区四期学生公寓44栋403、404、405、406、407、408、409、410、411、412、413、414、415、416室（共14间）阳台及卫生间补漏工程</t>
  </si>
  <si>
    <t>2020-01-寓零028</t>
  </si>
  <si>
    <t>广西师大雁山校区四期学生公寓44栋417、418、419、420、301、302、303、304、305、306、307、308、309、310室（共14间）阳台及卫生间补漏工程</t>
  </si>
  <si>
    <t>2020-01-寓零029</t>
  </si>
  <si>
    <t>广西师大雁山校区四期学生公寓44栋311、312、313、314、315、316、317、318、319、320室（共10间）阳台及卫生间补漏工程</t>
  </si>
  <si>
    <t xml:space="preserve">2020-01-寓零033
</t>
  </si>
  <si>
    <t>广西师范大学三期、四期学生公寓补漏工程（共25间）</t>
  </si>
  <si>
    <t xml:space="preserve">2020-01-寓零034
</t>
  </si>
  <si>
    <t>广西师范大学雁山校区四期学生公寓零星修补腻子工程</t>
  </si>
  <si>
    <t xml:space="preserve">2020-01-寓零043
</t>
  </si>
  <si>
    <t>雁山校区一期1-3公寓衣柜加固工程</t>
  </si>
  <si>
    <t xml:space="preserve">2020-01-寓零044
</t>
  </si>
  <si>
    <t>雁山一期学公寓四、五、六、七、八栋寝室衣柜加固</t>
  </si>
  <si>
    <t xml:space="preserve">2020-01-寓零045
</t>
  </si>
  <si>
    <t>三校区毕业生宿舍互换锁芯和挂锁</t>
  </si>
  <si>
    <t xml:space="preserve">2020-01-寓零098
</t>
  </si>
  <si>
    <t>广西师范大学王城校区第2学生公寓改造工程</t>
  </si>
  <si>
    <t>附件六：2021年三校区学生公寓新建维修项目</t>
  </si>
  <si>
    <t>2021年拟计划支付金额（万元）</t>
  </si>
  <si>
    <t>2021-专项-寓零</t>
  </si>
  <si>
    <t>广西师范大学三校区公寓零星维修项目</t>
  </si>
  <si>
    <t>根据2020年学生公寓零星维修情况预估2021年工程量。</t>
  </si>
  <si>
    <t>2021-专项-毕修</t>
  </si>
  <si>
    <t>广西师范大学三校区毕业生寝室维修项目</t>
  </si>
  <si>
    <t>根据2020年毕业生宿舍维修情况估算2021年工程量。</t>
  </si>
  <si>
    <t>2021-专项-001</t>
  </si>
  <si>
    <t>广西师范大学育才校区第二学生公寓整体维修工程</t>
  </si>
  <si>
    <t>新建公寓维修项目</t>
  </si>
  <si>
    <t>育才校区第二学生公寓楼建于80年代，楼宇老旧，厕所漏水严重，硬件设施落后，不符合标准化学生公寓的要求，建议对该楼宇的90间房进行整体维修，10人间改为6人间。经现场勘察，计划对该公寓楼的门窗、地面、水电、墙面、天面防水等进行维修。</t>
  </si>
  <si>
    <t>2021-专项-002</t>
  </si>
  <si>
    <t>广西师范大学育才校区第三学生公寓整体维修工程</t>
  </si>
  <si>
    <t>育才校区第三学生公寓楼宇老旧，年久失修，硬件设施落后，不符合标准化学生公寓的要求，建议进行整体维修，10人间改为6人间。经现场勘察，经现场勘察，计划对该公寓楼的门窗、地面、水电、墙面、天面防水等进行维修。</t>
  </si>
  <si>
    <t>2021-专项-采购001</t>
  </si>
  <si>
    <t>广西师范大学三校区公寓吸顶扇、壁扇采购安装项目</t>
  </si>
  <si>
    <t>公寓家具采购项目</t>
  </si>
  <si>
    <t>2021年三校区学生公寓吸顶扇更换计划：吸顶扇1800台，壁扇200台，价格参考2020年风扇采购单价，吸顶扇168元/台，壁扇152元/台，合计332800元</t>
  </si>
  <si>
    <t>2021-专项-采购002</t>
  </si>
  <si>
    <t>广西师范大学育才校区第二、三学生公寓家具更换采购项目</t>
  </si>
  <si>
    <r>
      <rPr>
        <sz val="11"/>
        <color theme="1"/>
        <rFont val="等线"/>
        <charset val="134"/>
        <scheme val="minor"/>
      </rPr>
      <t>育才校区第二、三公寓家具已使用多年，目前仍是上下铺的铁架床，损坏程度较大，且从10人间改6人间，家具也需要进行更换。</t>
    </r>
    <r>
      <rPr>
        <b/>
        <sz val="11"/>
        <color theme="1"/>
        <rFont val="等线"/>
        <charset val="134"/>
        <scheme val="minor"/>
      </rPr>
      <t>第2学生公寓：6人间</t>
    </r>
    <r>
      <rPr>
        <sz val="11"/>
        <color theme="1"/>
        <rFont val="等线"/>
        <charset val="134"/>
        <scheme val="minor"/>
      </rPr>
      <t xml:space="preserve">：79间共 474人，单价为2030元/床；474× 2030 =962220 元，配备三连体组合公寓床。
</t>
    </r>
    <r>
      <rPr>
        <b/>
        <sz val="11"/>
        <color theme="1"/>
        <rFont val="等线"/>
        <charset val="134"/>
        <scheme val="minor"/>
      </rPr>
      <t>5人间：共</t>
    </r>
    <r>
      <rPr>
        <sz val="11"/>
        <color theme="1"/>
        <rFont val="等线"/>
        <charset val="134"/>
        <scheme val="minor"/>
      </rPr>
      <t>9间， 45 人，单价为： 2280元/床；45 ×  2280 =102600 元。配备单体组合公寓床。</t>
    </r>
    <r>
      <rPr>
        <b/>
        <sz val="11"/>
        <color theme="1"/>
        <rFont val="等线"/>
        <charset val="134"/>
        <scheme val="minor"/>
      </rPr>
      <t>小计：962220</t>
    </r>
    <r>
      <rPr>
        <b/>
        <sz val="11"/>
        <color theme="1"/>
        <rFont val="SimSun"/>
        <charset val="134"/>
      </rPr>
      <t>＋</t>
    </r>
    <r>
      <rPr>
        <b/>
        <sz val="11"/>
        <color theme="1"/>
        <rFont val="等线"/>
        <charset val="134"/>
        <scheme val="minor"/>
      </rPr>
      <t>102600</t>
    </r>
    <r>
      <rPr>
        <b/>
        <sz val="11"/>
        <color theme="1"/>
        <rFont val="等线"/>
        <charset val="134"/>
      </rPr>
      <t>=1064820元</t>
    </r>
    <r>
      <rPr>
        <sz val="11"/>
        <color theme="1"/>
        <rFont val="等线"/>
        <charset val="134"/>
      </rPr>
      <t>。</t>
    </r>
    <r>
      <rPr>
        <b/>
        <sz val="11"/>
        <color theme="1"/>
        <rFont val="等线"/>
        <charset val="134"/>
      </rPr>
      <t>第</t>
    </r>
    <r>
      <rPr>
        <b/>
        <sz val="11"/>
        <color theme="1"/>
        <rFont val="等线"/>
        <charset val="134"/>
        <scheme val="minor"/>
      </rPr>
      <t>3</t>
    </r>
    <r>
      <rPr>
        <b/>
        <sz val="11"/>
        <color theme="1"/>
        <rFont val="等线"/>
        <charset val="134"/>
      </rPr>
      <t>学生公寓：</t>
    </r>
    <r>
      <rPr>
        <b/>
        <sz val="11"/>
        <color theme="1"/>
        <rFont val="等线"/>
        <charset val="134"/>
        <scheme val="minor"/>
      </rPr>
      <t>6人间：共</t>
    </r>
    <r>
      <rPr>
        <sz val="11"/>
        <color theme="1"/>
        <rFont val="等线"/>
        <charset val="134"/>
        <scheme val="minor"/>
      </rPr>
      <t xml:space="preserve">66 间，396人，单间为： 2030元/床；396× 2030 = 803880 元，配备三连体组合公寓床
</t>
    </r>
    <r>
      <rPr>
        <b/>
        <sz val="11"/>
        <color theme="1"/>
        <rFont val="等线"/>
        <charset val="134"/>
        <scheme val="minor"/>
      </rPr>
      <t>5人间：共</t>
    </r>
    <r>
      <rPr>
        <sz val="11"/>
        <color theme="1"/>
        <rFont val="等线"/>
        <charset val="134"/>
        <scheme val="minor"/>
      </rPr>
      <t>5间， 25人；单价为： 2280元/床；25×  2280 = 57000 元，配备单体组合公寓床。</t>
    </r>
    <r>
      <rPr>
        <b/>
        <sz val="11"/>
        <color theme="1"/>
        <rFont val="等线"/>
        <charset val="134"/>
        <scheme val="minor"/>
      </rPr>
      <t xml:space="preserve">小计：803880＋57000=860880元.  </t>
    </r>
    <r>
      <rPr>
        <sz val="11"/>
        <color theme="1"/>
        <rFont val="等线"/>
        <charset val="134"/>
        <scheme val="minor"/>
      </rPr>
      <t xml:space="preserve">    </t>
    </r>
    <r>
      <rPr>
        <b/>
        <sz val="11"/>
        <color theme="1"/>
        <rFont val="等线"/>
        <charset val="134"/>
        <scheme val="minor"/>
      </rPr>
      <t>总合计：1064820＋860880=1925700元。（备注：单价参考雁山校区五期新公寓11-16#栋家具价格。）</t>
    </r>
  </si>
  <si>
    <t>2021-专项-采购003</t>
  </si>
  <si>
    <t>广西师范大学育才校区第十二、十三学生公寓更换家具采购项目</t>
  </si>
  <si>
    <r>
      <rPr>
        <b/>
        <sz val="11"/>
        <color theme="1"/>
        <rFont val="等线"/>
        <charset val="134"/>
        <scheme val="minor"/>
      </rPr>
      <t>第12学生公寓：</t>
    </r>
    <r>
      <rPr>
        <sz val="11"/>
        <color theme="1"/>
        <rFont val="等线"/>
        <charset val="134"/>
        <scheme val="minor"/>
      </rPr>
      <t>4人间，共39间 156 人。单价为： 2280元/床，156 ×2280=355680元。 ，配备单体组合公寓床。</t>
    </r>
    <r>
      <rPr>
        <b/>
        <sz val="11"/>
        <color theme="1"/>
        <rFont val="等线"/>
        <charset val="134"/>
        <scheme val="minor"/>
      </rPr>
      <t>第13学生公寓：4人间，共</t>
    </r>
    <r>
      <rPr>
        <sz val="11"/>
        <color theme="1"/>
        <rFont val="等线"/>
        <charset val="134"/>
        <scheme val="minor"/>
      </rPr>
      <t xml:space="preserve">39间， 156人；单价为： 2280 元/床，156 ×2280=355680 元。配备单体组合公寓床。   </t>
    </r>
    <r>
      <rPr>
        <b/>
        <sz val="11"/>
        <color theme="1"/>
        <rFont val="等线"/>
        <charset val="134"/>
        <scheme val="minor"/>
      </rPr>
      <t>合计：355680＋355680</t>
    </r>
    <r>
      <rPr>
        <b/>
        <sz val="11"/>
        <color theme="1"/>
        <rFont val="等线"/>
        <charset val="134"/>
      </rPr>
      <t>=711360元。（备注：单价参考雁山校区五期新公寓11-16#栋家具价格。）</t>
    </r>
  </si>
  <si>
    <t>广西师范大学2021年维修工程实施计划</t>
    <phoneticPr fontId="63" type="noConversion"/>
  </si>
  <si>
    <t>广西师范大学王城校区体育馆屋面维修工程（文旅学院、公体部）</t>
    <phoneticPr fontId="6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</si>
</sst>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000_ "/>
    <numFmt numFmtId="177" formatCode="0.00_);\(0.00\)"/>
    <numFmt numFmtId="178" formatCode="0.00_);[Red]\(0.00\)"/>
    <numFmt numFmtId="179" formatCode="0.00_ "/>
    <numFmt numFmtId="180" formatCode="#,##0.00_ "/>
    <numFmt numFmtId="181" formatCode="0.00;[Red]0.00"/>
    <numFmt numFmtId="182" formatCode="#,##0.00;[Red]#,##0.00"/>
  </numFmts>
  <fonts count="64">
    <font>
      <sz val="12"/>
      <color theme="1"/>
      <name val="等线"/>
      <charset val="134"/>
      <scheme val="minor"/>
    </font>
    <font>
      <sz val="16"/>
      <color theme="1"/>
      <name val="等线"/>
      <charset val="134"/>
      <scheme val="minor"/>
    </font>
    <font>
      <b/>
      <sz val="10"/>
      <color theme="1"/>
      <name val="等线"/>
      <charset val="134"/>
      <scheme val="minor"/>
    </font>
    <font>
      <b/>
      <sz val="18"/>
      <color theme="1"/>
      <name val="等线"/>
      <charset val="134"/>
      <scheme val="minor"/>
    </font>
    <font>
      <b/>
      <sz val="12"/>
      <color theme="1"/>
      <name val="等线"/>
      <charset val="134"/>
      <scheme val="minor"/>
    </font>
    <font>
      <b/>
      <sz val="12"/>
      <name val="等线"/>
      <charset val="134"/>
      <scheme val="minor"/>
    </font>
    <font>
      <b/>
      <sz val="10"/>
      <color indexed="8"/>
      <name val="等线"/>
      <charset val="134"/>
      <scheme val="minor"/>
    </font>
    <font>
      <b/>
      <sz val="10"/>
      <name val="等线"/>
      <charset val="134"/>
      <scheme val="minor"/>
    </font>
    <font>
      <b/>
      <sz val="11"/>
      <name val="等线"/>
      <charset val="134"/>
      <scheme val="minor"/>
    </font>
    <font>
      <b/>
      <sz val="10"/>
      <name val="宋体"/>
      <family val="3"/>
      <charset val="134"/>
    </font>
    <font>
      <b/>
      <sz val="11"/>
      <color indexed="8"/>
      <name val="宋体"/>
      <family val="3"/>
      <charset val="134"/>
    </font>
    <font>
      <sz val="11"/>
      <color theme="1"/>
      <name val="等线"/>
      <charset val="134"/>
      <scheme val="minor"/>
    </font>
    <font>
      <b/>
      <sz val="11"/>
      <color theme="1"/>
      <name val="等线"/>
      <charset val="134"/>
      <scheme val="minor"/>
    </font>
    <font>
      <b/>
      <sz val="16"/>
      <color theme="1"/>
      <name val="等线"/>
      <charset val="134"/>
      <scheme val="minor"/>
    </font>
    <font>
      <b/>
      <sz val="16"/>
      <name val="等线"/>
      <charset val="134"/>
      <scheme val="minor"/>
    </font>
    <font>
      <b/>
      <sz val="14"/>
      <color theme="1"/>
      <name val="等线"/>
      <charset val="134"/>
      <scheme val="minor"/>
    </font>
    <font>
      <sz val="12"/>
      <name val="等线"/>
      <charset val="134"/>
      <scheme val="minor"/>
    </font>
    <font>
      <b/>
      <sz val="14"/>
      <name val="等线"/>
      <charset val="134"/>
      <scheme val="minor"/>
    </font>
    <font>
      <sz val="11"/>
      <color indexed="8"/>
      <name val="宋体"/>
      <family val="3"/>
      <charset val="134"/>
    </font>
    <font>
      <sz val="12"/>
      <color indexed="8"/>
      <name val="等线"/>
      <charset val="134"/>
      <scheme val="minor"/>
    </font>
    <font>
      <sz val="10"/>
      <name val="宋体"/>
      <family val="3"/>
      <charset val="134"/>
    </font>
    <font>
      <sz val="12"/>
      <name val="宋体"/>
      <family val="3"/>
      <charset val="134"/>
    </font>
    <font>
      <b/>
      <sz val="11"/>
      <color theme="1"/>
      <name val="等线"/>
      <charset val="134"/>
    </font>
    <font>
      <b/>
      <sz val="10"/>
      <color indexed="8"/>
      <name val="宋体"/>
      <family val="3"/>
      <charset val="134"/>
    </font>
    <font>
      <sz val="16"/>
      <name val="等线"/>
      <charset val="134"/>
      <scheme val="minor"/>
    </font>
    <font>
      <b/>
      <sz val="10"/>
      <color rgb="FF000000"/>
      <name val="宋体"/>
      <family val="3"/>
      <charset val="134"/>
    </font>
    <font>
      <sz val="12"/>
      <color theme="1"/>
      <name val="宋体"/>
      <family val="3"/>
      <charset val="134"/>
    </font>
    <font>
      <b/>
      <sz val="12"/>
      <color rgb="FFFF0000"/>
      <name val="等线"/>
      <charset val="134"/>
      <scheme val="minor"/>
    </font>
    <font>
      <sz val="12"/>
      <color indexed="8"/>
      <name val="宋体"/>
      <family val="3"/>
      <charset val="134"/>
    </font>
    <font>
      <b/>
      <sz val="10"/>
      <color theme="1"/>
      <name val="宋体"/>
      <family val="3"/>
      <charset val="134"/>
    </font>
    <font>
      <b/>
      <sz val="10"/>
      <color rgb="FF000000"/>
      <name val="等线"/>
      <charset val="134"/>
    </font>
    <font>
      <b/>
      <sz val="9"/>
      <name val="宋体"/>
      <family val="3"/>
      <charset val="134"/>
    </font>
    <font>
      <sz val="9"/>
      <name val="等线 Light"/>
      <charset val="134"/>
      <scheme val="major"/>
    </font>
    <font>
      <b/>
      <sz val="20"/>
      <color theme="1"/>
      <name val="等线"/>
      <charset val="134"/>
      <scheme val="minor"/>
    </font>
    <font>
      <sz val="10"/>
      <name val="等线"/>
      <charset val="134"/>
      <scheme val="minor"/>
    </font>
    <font>
      <b/>
      <sz val="12"/>
      <name val="宋体"/>
      <family val="3"/>
      <charset val="134"/>
    </font>
    <font>
      <b/>
      <sz val="16"/>
      <name val="宋体"/>
      <family val="3"/>
      <charset val="134"/>
    </font>
    <font>
      <b/>
      <sz val="12"/>
      <color indexed="8"/>
      <name val="宋体"/>
      <family val="3"/>
      <charset val="134"/>
    </font>
    <font>
      <b/>
      <sz val="12"/>
      <color theme="1"/>
      <name val="宋体"/>
      <family val="3"/>
      <charset val="134"/>
    </font>
    <font>
      <sz val="10"/>
      <color indexed="8"/>
      <name val="宋体"/>
      <family val="3"/>
      <charset val="134"/>
    </font>
    <font>
      <b/>
      <sz val="11"/>
      <name val="宋体"/>
      <family val="3"/>
      <charset val="134"/>
    </font>
    <font>
      <sz val="11"/>
      <color indexed="9"/>
      <name val="宋体"/>
      <family val="3"/>
      <charset val="134"/>
    </font>
    <font>
      <sz val="11"/>
      <color indexed="17"/>
      <name val="宋体"/>
      <family val="3"/>
      <charset val="134"/>
    </font>
    <font>
      <b/>
      <sz val="11"/>
      <color indexed="56"/>
      <name val="宋体"/>
      <family val="3"/>
      <charset val="134"/>
    </font>
    <font>
      <b/>
      <sz val="11"/>
      <color indexed="9"/>
      <name val="宋体"/>
      <family val="3"/>
      <charset val="134"/>
    </font>
    <font>
      <sz val="11"/>
      <color indexed="62"/>
      <name val="宋体"/>
      <family val="3"/>
      <charset val="134"/>
    </font>
    <font>
      <sz val="11"/>
      <color indexed="20"/>
      <name val="宋体"/>
      <family val="3"/>
      <charset val="134"/>
    </font>
    <font>
      <b/>
      <sz val="11"/>
      <color indexed="52"/>
      <name val="宋体"/>
      <family val="3"/>
      <charset val="134"/>
    </font>
    <font>
      <i/>
      <sz val="11"/>
      <color indexed="23"/>
      <name val="宋体"/>
      <family val="3"/>
      <charset val="134"/>
    </font>
    <font>
      <b/>
      <sz val="15"/>
      <color indexed="56"/>
      <name val="宋体"/>
      <family val="3"/>
      <charset val="134"/>
    </font>
    <font>
      <b/>
      <sz val="13"/>
      <color indexed="56"/>
      <name val="宋体"/>
      <family val="3"/>
      <charset val="134"/>
    </font>
    <font>
      <b/>
      <sz val="18"/>
      <color indexed="56"/>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10"/>
      <name val="宋体"/>
      <family val="3"/>
      <charset val="134"/>
    </font>
    <font>
      <sz val="12"/>
      <color theme="1"/>
      <name val="等线"/>
      <charset val="134"/>
    </font>
    <font>
      <b/>
      <sz val="11"/>
      <color theme="1"/>
      <name val="SimSun"/>
      <charset val="134"/>
    </font>
    <font>
      <sz val="11"/>
      <color theme="1"/>
      <name val="等线"/>
      <charset val="134"/>
    </font>
    <font>
      <sz val="10"/>
      <color theme="1"/>
      <name val="等线"/>
      <charset val="134"/>
      <scheme val="minor"/>
    </font>
    <font>
      <sz val="10"/>
      <color rgb="FF000000"/>
      <name val="宋体"/>
      <family val="3"/>
      <charset val="134"/>
    </font>
    <font>
      <sz val="9"/>
      <name val="宋体"/>
      <family val="3"/>
      <charset val="134"/>
    </font>
    <font>
      <sz val="12"/>
      <color theme="1"/>
      <name val="等线"/>
      <charset val="134"/>
      <scheme val="minor"/>
    </font>
    <font>
      <sz val="9"/>
      <name val="等线"/>
      <charset val="134"/>
      <scheme val="minor"/>
    </font>
  </fonts>
  <fills count="26">
    <fill>
      <patternFill patternType="none"/>
    </fill>
    <fill>
      <patternFill patternType="gray125"/>
    </fill>
    <fill>
      <patternFill patternType="solid">
        <fgColor theme="0"/>
        <bgColor indexed="64"/>
      </patternFill>
    </fill>
    <fill>
      <patternFill patternType="solid">
        <fgColor theme="6" tint="0.79995117038483843"/>
        <bgColor indexed="64"/>
      </patternFill>
    </fill>
    <fill>
      <patternFill patternType="solid">
        <fgColor indexed="44"/>
        <bgColor indexed="64"/>
      </patternFill>
    </fill>
    <fill>
      <patternFill patternType="solid">
        <fgColor indexed="30"/>
        <bgColor indexed="64"/>
      </patternFill>
    </fill>
    <fill>
      <patternFill patternType="solid">
        <fgColor indexed="46"/>
        <bgColor indexed="64"/>
      </patternFill>
    </fill>
    <fill>
      <patternFill patternType="solid">
        <fgColor indexed="42"/>
        <bgColor indexed="64"/>
      </patternFill>
    </fill>
    <fill>
      <patternFill patternType="solid">
        <fgColor indexed="51"/>
        <bgColor indexed="64"/>
      </patternFill>
    </fill>
    <fill>
      <patternFill patternType="solid">
        <fgColor indexed="31"/>
        <bgColor indexed="64"/>
      </patternFill>
    </fill>
    <fill>
      <patternFill patternType="solid">
        <fgColor indexed="27"/>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57"/>
        <bgColor indexed="64"/>
      </patternFill>
    </fill>
    <fill>
      <patternFill patternType="solid">
        <fgColor indexed="29"/>
        <bgColor indexed="64"/>
      </patternFill>
    </fill>
    <fill>
      <patternFill patternType="solid">
        <fgColor indexed="11"/>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3"/>
        <bgColor indexed="64"/>
      </patternFill>
    </fill>
    <fill>
      <patternFill patternType="solid">
        <fgColor indexed="22"/>
        <bgColor indexed="64"/>
      </patternFill>
    </fill>
    <fill>
      <patternFill patternType="solid">
        <fgColor indexed="43"/>
        <bgColor indexed="64"/>
      </patternFill>
    </fill>
    <fill>
      <patternFill patternType="solid">
        <fgColor indexed="2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54">
    <xf numFmtId="0" fontId="0" fillId="0" borderId="0">
      <alignment vertical="center"/>
    </xf>
    <xf numFmtId="0" fontId="18" fillId="6" borderId="0" applyNumberFormat="0" applyBorder="0" applyAlignment="0" applyProtection="0">
      <alignment vertical="center"/>
    </xf>
    <xf numFmtId="0" fontId="18" fillId="8" borderId="0" applyNumberFormat="0" applyBorder="0" applyAlignment="0" applyProtection="0">
      <alignment vertical="center"/>
    </xf>
    <xf numFmtId="0" fontId="18" fillId="0" borderId="0">
      <alignment vertical="center"/>
    </xf>
    <xf numFmtId="0" fontId="11" fillId="0" borderId="0">
      <alignment vertical="center"/>
    </xf>
    <xf numFmtId="0" fontId="45" fillId="13" borderId="8" applyNumberFormat="0" applyAlignment="0" applyProtection="0">
      <alignment vertical="center"/>
    </xf>
    <xf numFmtId="0" fontId="43" fillId="0" borderId="6" applyNumberFormat="0" applyFill="0" applyAlignment="0" applyProtection="0">
      <alignment vertical="center"/>
    </xf>
    <xf numFmtId="0" fontId="18" fillId="11" borderId="0" applyNumberFormat="0" applyBorder="0" applyAlignment="0" applyProtection="0">
      <alignment vertical="center"/>
    </xf>
    <xf numFmtId="0" fontId="18" fillId="7" borderId="0" applyNumberFormat="0" applyBorder="0" applyAlignment="0" applyProtection="0">
      <alignment vertical="center"/>
    </xf>
    <xf numFmtId="0" fontId="41" fillId="5" borderId="0" applyNumberFormat="0" applyBorder="0" applyAlignment="0" applyProtection="0">
      <alignment vertical="center"/>
    </xf>
    <xf numFmtId="0" fontId="18" fillId="10" borderId="0" applyNumberFormat="0" applyBorder="0" applyAlignment="0" applyProtection="0">
      <alignment vertical="center"/>
    </xf>
    <xf numFmtId="0" fontId="41" fillId="15" borderId="0" applyNumberFormat="0" applyBorder="0" applyAlignment="0" applyProtection="0">
      <alignment vertical="center"/>
    </xf>
    <xf numFmtId="0" fontId="18" fillId="13" borderId="0" applyNumberFormat="0" applyBorder="0" applyAlignment="0" applyProtection="0">
      <alignment vertical="center"/>
    </xf>
    <xf numFmtId="0" fontId="41" fillId="16" borderId="0" applyNumberFormat="0" applyBorder="0" applyAlignment="0" applyProtection="0">
      <alignment vertical="center"/>
    </xf>
    <xf numFmtId="0" fontId="18" fillId="9" borderId="0" applyNumberFormat="0" applyBorder="0" applyAlignment="0" applyProtection="0">
      <alignment vertical="center"/>
    </xf>
    <xf numFmtId="0" fontId="18" fillId="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8" fillId="6" borderId="0" applyNumberFormat="0" applyBorder="0" applyAlignment="0" applyProtection="0">
      <alignment vertical="center"/>
    </xf>
    <xf numFmtId="0" fontId="18" fillId="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1" fillId="1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22" borderId="0" applyNumberFormat="0" applyBorder="0" applyAlignment="0" applyProtection="0">
      <alignment vertical="center"/>
    </xf>
    <xf numFmtId="0" fontId="46" fillId="11" borderId="0" applyNumberFormat="0" applyBorder="0" applyAlignment="0" applyProtection="0">
      <alignment vertical="center"/>
    </xf>
    <xf numFmtId="0" fontId="47" fillId="23" borderId="8" applyNumberFormat="0" applyAlignment="0" applyProtection="0">
      <alignment vertical="center"/>
    </xf>
    <xf numFmtId="0" fontId="44" fillId="12" borderId="7" applyNumberFormat="0" applyAlignment="0" applyProtection="0">
      <alignment vertical="center"/>
    </xf>
    <xf numFmtId="0" fontId="48" fillId="0" borderId="0" applyNumberFormat="0" applyFill="0" applyBorder="0" applyAlignment="0" applyProtection="0">
      <alignment vertical="center"/>
    </xf>
    <xf numFmtId="0" fontId="42" fillId="7" borderId="0" applyNumberFormat="0" applyBorder="0" applyAlignment="0" applyProtection="0">
      <alignment vertical="center"/>
    </xf>
    <xf numFmtId="0" fontId="49" fillId="0" borderId="9" applyNumberFormat="0" applyFill="0" applyAlignment="0" applyProtection="0">
      <alignment vertical="center"/>
    </xf>
    <xf numFmtId="0" fontId="50" fillId="0" borderId="10" applyNumberFormat="0" applyFill="0" applyAlignment="0" applyProtection="0">
      <alignment vertical="center"/>
    </xf>
    <xf numFmtId="0" fontId="43" fillId="0" borderId="0" applyNumberFormat="0" applyFill="0" applyBorder="0" applyAlignment="0" applyProtection="0">
      <alignment vertical="center"/>
    </xf>
    <xf numFmtId="0" fontId="52" fillId="0" borderId="11" applyNumberFormat="0" applyFill="0" applyAlignment="0" applyProtection="0">
      <alignment vertical="center"/>
    </xf>
    <xf numFmtId="0" fontId="53" fillId="24" borderId="0" applyNumberFormat="0" applyBorder="0" applyAlignment="0" applyProtection="0">
      <alignment vertical="center"/>
    </xf>
    <xf numFmtId="0" fontId="18" fillId="25" borderId="12" applyNumberFormat="0" applyFont="0" applyAlignment="0" applyProtection="0">
      <alignment vertical="center"/>
    </xf>
    <xf numFmtId="0" fontId="54" fillId="23" borderId="13" applyNumberFormat="0" applyAlignment="0" applyProtection="0">
      <alignment vertical="center"/>
    </xf>
    <xf numFmtId="0" fontId="21" fillId="0" borderId="0">
      <alignment vertical="center"/>
    </xf>
    <xf numFmtId="0" fontId="51" fillId="0" borderId="0" applyNumberFormat="0" applyFill="0" applyBorder="0" applyAlignment="0" applyProtection="0">
      <alignment vertical="center"/>
    </xf>
    <xf numFmtId="0" fontId="10" fillId="0" borderId="14" applyNumberFormat="0" applyFill="0" applyAlignment="0" applyProtection="0">
      <alignment vertical="center"/>
    </xf>
    <xf numFmtId="0" fontId="55" fillId="0" borderId="0" applyNumberFormat="0" applyFill="0" applyBorder="0" applyAlignment="0" applyProtection="0">
      <alignment vertical="center"/>
    </xf>
    <xf numFmtId="0" fontId="21" fillId="0" borderId="0">
      <alignment vertical="center"/>
    </xf>
    <xf numFmtId="0" fontId="62" fillId="0" borderId="0">
      <alignment vertical="center"/>
    </xf>
    <xf numFmtId="0" fontId="62"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11" fillId="0" borderId="0">
      <alignment vertical="center"/>
    </xf>
    <xf numFmtId="0" fontId="56" fillId="0" borderId="0">
      <alignment vertical="center"/>
    </xf>
  </cellStyleXfs>
  <cellXfs count="202">
    <xf numFmtId="0" fontId="0" fillId="0" borderId="0" xfId="0">
      <alignment vertical="center"/>
    </xf>
    <xf numFmtId="0" fontId="0" fillId="0" borderId="0" xfId="0" applyAlignment="1">
      <alignment horizontal="center" vertical="center"/>
    </xf>
    <xf numFmtId="0" fontId="0" fillId="2" borderId="0" xfId="0" applyFill="1">
      <alignment vertical="center"/>
    </xf>
    <xf numFmtId="0" fontId="1" fillId="2" borderId="0" xfId="0" applyFont="1" applyFill="1">
      <alignment vertical="center"/>
    </xf>
    <xf numFmtId="0" fontId="2" fillId="0" borderId="0" xfId="0" applyFont="1" applyAlignment="1">
      <alignment horizontal="center" vertical="center"/>
    </xf>
    <xf numFmtId="0" fontId="0" fillId="0" borderId="0" xfId="0"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178" fontId="5"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6" fillId="2" borderId="1" xfId="3" applyFont="1" applyFill="1" applyBorder="1" applyAlignment="1">
      <alignment horizontal="center" vertical="center"/>
    </xf>
    <xf numFmtId="0" fontId="6" fillId="2" borderId="1" xfId="3" applyFont="1" applyFill="1" applyBorder="1">
      <alignment vertical="center"/>
    </xf>
    <xf numFmtId="0" fontId="7" fillId="2" borderId="1" xfId="41" applyFont="1" applyFill="1" applyBorder="1" applyAlignment="1">
      <alignment horizontal="center" vertical="center" wrapText="1"/>
    </xf>
    <xf numFmtId="179" fontId="8" fillId="2" borderId="1" xfId="0" applyNumberFormat="1" applyFont="1" applyFill="1" applyBorder="1" applyAlignment="1">
      <alignment horizontal="center" vertical="center"/>
    </xf>
    <xf numFmtId="9" fontId="9" fillId="2" borderId="1" xfId="3" applyNumberFormat="1" applyFont="1" applyFill="1" applyBorder="1" applyAlignment="1">
      <alignment horizontal="center" vertical="center"/>
    </xf>
    <xf numFmtId="0" fontId="0" fillId="2" borderId="2" xfId="0" applyFont="1" applyFill="1" applyBorder="1" applyAlignment="1">
      <alignment vertical="top"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0" fillId="2" borderId="1" xfId="0" applyFont="1" applyFill="1" applyBorder="1" applyAlignment="1">
      <alignment vertical="center" wrapText="1"/>
    </xf>
    <xf numFmtId="0" fontId="4" fillId="2" borderId="1" xfId="0" applyFont="1" applyFill="1" applyBorder="1" applyAlignment="1">
      <alignment horizontal="center" vertical="center"/>
    </xf>
    <xf numFmtId="179" fontId="10" fillId="2" borderId="1" xfId="3" applyNumberFormat="1" applyFont="1" applyFill="1" applyBorder="1" applyAlignment="1">
      <alignment horizontal="center" vertical="center" wrapText="1"/>
    </xf>
    <xf numFmtId="179" fontId="5" fillId="2" borderId="1" xfId="0" applyNumberFormat="1" applyFont="1" applyFill="1" applyBorder="1" applyAlignment="1">
      <alignment horizontal="center" vertical="center"/>
    </xf>
    <xf numFmtId="0" fontId="11" fillId="2" borderId="1" xfId="0" applyFont="1" applyFill="1" applyBorder="1" applyAlignment="1">
      <alignment vertical="top" wrapText="1"/>
    </xf>
    <xf numFmtId="0" fontId="10" fillId="2" borderId="1" xfId="3"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2" xfId="0" applyFont="1" applyFill="1" applyBorder="1" applyAlignment="1">
      <alignment horizontal="left" vertical="center" wrapText="1"/>
    </xf>
    <xf numFmtId="176" fontId="5" fillId="2" borderId="1" xfId="0" applyNumberFormat="1" applyFont="1" applyFill="1" applyBorder="1" applyAlignment="1">
      <alignment horizontal="center" vertical="center"/>
    </xf>
    <xf numFmtId="0" fontId="12" fillId="2" borderId="2" xfId="0" applyFont="1" applyFill="1" applyBorder="1" applyAlignment="1">
      <alignment horizontal="left" vertical="center" wrapText="1"/>
    </xf>
    <xf numFmtId="179" fontId="14" fillId="2" borderId="1" xfId="0" applyNumberFormat="1" applyFont="1" applyFill="1" applyBorder="1" applyAlignment="1">
      <alignment horizontal="center" vertical="center"/>
    </xf>
    <xf numFmtId="0" fontId="13" fillId="2" borderId="1" xfId="0" applyFont="1" applyFill="1" applyBorder="1" applyAlignment="1">
      <alignment horizontal="center" vertical="center" wrapText="1"/>
    </xf>
    <xf numFmtId="0" fontId="0" fillId="2" borderId="0" xfId="0" applyFill="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4" fillId="0" borderId="2" xfId="0" applyFont="1" applyFill="1" applyBorder="1" applyAlignment="1">
      <alignment horizontal="center" vertical="center"/>
    </xf>
    <xf numFmtId="0" fontId="4" fillId="2" borderId="1" xfId="0" applyFont="1" applyFill="1" applyBorder="1" applyAlignment="1">
      <alignment horizontal="center" vertical="center" wrapText="1"/>
    </xf>
    <xf numFmtId="0" fontId="7" fillId="2" borderId="1" xfId="41" applyFont="1" applyFill="1" applyBorder="1" applyAlignment="1">
      <alignment horizontal="left" vertical="center" wrapText="1"/>
    </xf>
    <xf numFmtId="179" fontId="16" fillId="2" borderId="1" xfId="0" applyNumberFormat="1" applyFont="1" applyFill="1" applyBorder="1" applyAlignment="1">
      <alignment horizontal="center" vertical="center" wrapText="1"/>
    </xf>
    <xf numFmtId="9" fontId="9" fillId="2" borderId="1" xfId="3" applyNumberFormat="1" applyFont="1" applyFill="1" applyBorder="1" applyAlignment="1">
      <alignment horizontal="center" vertical="center" wrapText="1"/>
    </xf>
    <xf numFmtId="179" fontId="17" fillId="2" borderId="1" xfId="0" applyNumberFormat="1" applyFont="1" applyFill="1" applyBorder="1" applyAlignment="1">
      <alignment horizontal="center" vertical="center" wrapText="1"/>
    </xf>
    <xf numFmtId="0" fontId="4" fillId="2" borderId="1" xfId="0" applyFont="1" applyFill="1" applyBorder="1" applyAlignment="1">
      <alignment vertical="top" wrapText="1"/>
    </xf>
    <xf numFmtId="0" fontId="6" fillId="2" borderId="1" xfId="3" applyFont="1" applyFill="1" applyBorder="1" applyAlignment="1">
      <alignment horizontal="center" vertical="center" wrapText="1"/>
    </xf>
    <xf numFmtId="0" fontId="6" fillId="2" borderId="1" xfId="3" applyFont="1" applyFill="1" applyBorder="1" applyAlignment="1">
      <alignment vertical="center" wrapText="1"/>
    </xf>
    <xf numFmtId="179" fontId="18" fillId="2" borderId="1" xfId="3" applyNumberFormat="1" applyFill="1" applyBorder="1" applyAlignment="1">
      <alignment horizontal="center" vertical="center" wrapText="1"/>
    </xf>
    <xf numFmtId="0" fontId="6" fillId="2" borderId="1" xfId="3" applyNumberFormat="1" applyFont="1" applyFill="1" applyBorder="1" applyAlignment="1">
      <alignment horizontal="center" vertical="center" wrapText="1"/>
    </xf>
    <xf numFmtId="0" fontId="6" fillId="2" borderId="1" xfId="3" applyNumberFormat="1" applyFont="1" applyFill="1" applyBorder="1" applyAlignment="1">
      <alignment vertical="center" wrapText="1"/>
    </xf>
    <xf numFmtId="0" fontId="4" fillId="2" borderId="2" xfId="0" applyFont="1" applyFill="1" applyBorder="1" applyAlignment="1">
      <alignment horizontal="center" vertical="center" wrapText="1"/>
    </xf>
    <xf numFmtId="177" fontId="18" fillId="2" borderId="1" xfId="3" applyNumberFormat="1" applyFill="1" applyBorder="1" applyAlignment="1">
      <alignment horizontal="center" vertical="center" wrapText="1"/>
    </xf>
    <xf numFmtId="0" fontId="18" fillId="2" borderId="1" xfId="3" applyNumberFormat="1" applyFill="1" applyBorder="1" applyAlignment="1">
      <alignment horizontal="center" vertical="center" wrapText="1"/>
    </xf>
    <xf numFmtId="0" fontId="6" fillId="2" borderId="1" xfId="3" applyNumberFormat="1" applyFont="1" applyFill="1" applyBorder="1" applyAlignment="1">
      <alignment horizontal="center" vertical="center"/>
    </xf>
    <xf numFmtId="0" fontId="6" fillId="2" borderId="1" xfId="3" applyNumberFormat="1" applyFont="1" applyFill="1" applyBorder="1">
      <alignment vertical="center"/>
    </xf>
    <xf numFmtId="0" fontId="18" fillId="2" borderId="1" xfId="3" applyNumberFormat="1" applyFill="1" applyBorder="1" applyAlignment="1">
      <alignment horizontal="center" vertical="center"/>
    </xf>
    <xf numFmtId="180" fontId="17" fillId="2" borderId="1" xfId="0" applyNumberFormat="1" applyFont="1" applyFill="1" applyBorder="1" applyAlignment="1">
      <alignment horizontal="center" vertical="center"/>
    </xf>
    <xf numFmtId="0" fontId="0" fillId="0" borderId="0" xfId="0" applyAlignment="1">
      <alignment horizontal="left" vertical="center" wrapText="1"/>
    </xf>
    <xf numFmtId="0" fontId="19" fillId="2" borderId="1" xfId="3" applyFont="1" applyFill="1" applyBorder="1" applyAlignment="1">
      <alignment horizontal="center" vertical="center"/>
    </xf>
    <xf numFmtId="0" fontId="19" fillId="2" borderId="1" xfId="3" applyNumberFormat="1" applyFont="1" applyFill="1" applyBorder="1" applyAlignment="1">
      <alignment vertical="center" wrapText="1"/>
    </xf>
    <xf numFmtId="9" fontId="20" fillId="2" borderId="1" xfId="3" applyNumberFormat="1" applyFont="1" applyFill="1" applyBorder="1" applyAlignment="1">
      <alignment horizontal="center" vertical="center"/>
    </xf>
    <xf numFmtId="179" fontId="16" fillId="2" borderId="1" xfId="0" applyNumberFormat="1" applyFont="1" applyFill="1" applyBorder="1" applyAlignment="1">
      <alignment horizontal="center" vertical="center"/>
    </xf>
    <xf numFmtId="0" fontId="4" fillId="2" borderId="2" xfId="0" applyNumberFormat="1"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1" xfId="0" applyFont="1" applyFill="1" applyBorder="1" applyAlignment="1">
      <alignment horizontal="left" vertical="center" wrapText="1"/>
    </xf>
    <xf numFmtId="0" fontId="0" fillId="0" borderId="0" xfId="0" applyAlignment="1">
      <alignment horizontal="center" vertical="center" wrapText="1"/>
    </xf>
    <xf numFmtId="0" fontId="0" fillId="2" borderId="0" xfId="0" applyFill="1" applyAlignment="1">
      <alignment horizontal="center" vertical="center"/>
    </xf>
    <xf numFmtId="0" fontId="0" fillId="2" borderId="0" xfId="0" applyFont="1" applyFill="1" applyAlignment="1">
      <alignment horizontal="center" vertical="center"/>
    </xf>
    <xf numFmtId="0" fontId="4" fillId="0" borderId="0" xfId="0" applyFont="1" applyAlignment="1">
      <alignment horizontal="center" vertical="center"/>
    </xf>
    <xf numFmtId="0" fontId="0" fillId="0" borderId="0" xfId="0" applyFont="1" applyAlignment="1">
      <alignment horizontal="left" vertical="center"/>
    </xf>
    <xf numFmtId="178" fontId="1" fillId="0" borderId="0" xfId="0" applyNumberFormat="1" applyFont="1" applyAlignment="1">
      <alignment horizontal="center" vertical="center"/>
    </xf>
    <xf numFmtId="178" fontId="0" fillId="0" borderId="0" xfId="0" applyNumberFormat="1" applyAlignment="1">
      <alignment horizontal="center" vertical="center"/>
    </xf>
    <xf numFmtId="0" fontId="4" fillId="0" borderId="2" xfId="0" applyFont="1" applyBorder="1" applyAlignment="1">
      <alignment horizontal="center" vertical="center" wrapText="1"/>
    </xf>
    <xf numFmtId="0" fontId="21" fillId="2" borderId="1" xfId="3" applyFont="1" applyFill="1" applyBorder="1" applyAlignment="1">
      <alignment horizontal="center" vertical="center"/>
    </xf>
    <xf numFmtId="0" fontId="21" fillId="2" borderId="1" xfId="0" applyNumberFormat="1" applyFont="1" applyFill="1" applyBorder="1" applyAlignment="1">
      <alignment horizontal="left" vertical="center" wrapText="1"/>
    </xf>
    <xf numFmtId="0" fontId="22" fillId="2" borderId="1" xfId="0" applyFont="1" applyFill="1" applyBorder="1" applyAlignment="1">
      <alignment horizontal="center" vertical="center" wrapText="1"/>
    </xf>
    <xf numFmtId="0" fontId="16" fillId="2" borderId="1" xfId="0" applyNumberFormat="1" applyFont="1" applyFill="1" applyBorder="1" applyAlignment="1">
      <alignment horizontal="center" vertical="center"/>
    </xf>
    <xf numFmtId="0" fontId="23" fillId="2" borderId="1" xfId="0" applyFont="1" applyFill="1" applyBorder="1" applyAlignment="1">
      <alignment horizontal="left" vertical="center" wrapText="1"/>
    </xf>
    <xf numFmtId="0" fontId="24" fillId="2" borderId="1" xfId="0" applyNumberFormat="1" applyFont="1" applyFill="1" applyBorder="1" applyAlignment="1">
      <alignment horizontal="center" vertical="center"/>
    </xf>
    <xf numFmtId="0" fontId="25" fillId="2" borderId="1" xfId="0" applyNumberFormat="1" applyFont="1" applyFill="1" applyBorder="1" applyAlignment="1">
      <alignment horizontal="left" vertical="center" wrapText="1"/>
    </xf>
    <xf numFmtId="0" fontId="26" fillId="0" borderId="2" xfId="0" applyFont="1" applyFill="1" applyBorder="1" applyAlignment="1">
      <alignment horizontal="left" vertical="center" wrapText="1"/>
    </xf>
    <xf numFmtId="0" fontId="27" fillId="0" borderId="2" xfId="0" applyFont="1" applyBorder="1" applyAlignment="1">
      <alignment horizontal="center" vertical="center" wrapText="1"/>
    </xf>
    <xf numFmtId="0" fontId="23" fillId="2" borderId="1" xfId="0" applyFont="1" applyFill="1" applyBorder="1" applyAlignment="1">
      <alignment horizontal="center" vertical="center" wrapText="1"/>
    </xf>
    <xf numFmtId="0" fontId="21"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9" fillId="2" borderId="1" xfId="3" applyFont="1" applyFill="1" applyBorder="1" applyAlignment="1">
      <alignment horizontal="left" vertical="center" wrapText="1"/>
    </xf>
    <xf numFmtId="0" fontId="24" fillId="2" borderId="1" xfId="0" applyFont="1" applyFill="1" applyBorder="1" applyAlignment="1">
      <alignment horizontal="center" vertical="center"/>
    </xf>
    <xf numFmtId="0" fontId="21" fillId="2" borderId="1" xfId="0" applyFont="1" applyFill="1" applyBorder="1" applyAlignment="1">
      <alignment vertical="center"/>
    </xf>
    <xf numFmtId="0" fontId="28" fillId="2" borderId="1" xfId="0" applyFont="1" applyFill="1" applyBorder="1" applyAlignment="1">
      <alignment horizontal="center" vertical="center" wrapText="1"/>
    </xf>
    <xf numFmtId="0" fontId="25" fillId="2" borderId="1" xfId="0" applyFont="1" applyFill="1" applyBorder="1" applyAlignment="1">
      <alignment vertical="center" wrapText="1"/>
    </xf>
    <xf numFmtId="0" fontId="28" fillId="2" borderId="1" xfId="0" applyFont="1" applyFill="1" applyBorder="1" applyAlignment="1">
      <alignment horizontal="left" vertical="center" wrapText="1" shrinkToFit="1"/>
    </xf>
    <xf numFmtId="0" fontId="25" fillId="2" borderId="1" xfId="0" applyFont="1" applyFill="1" applyBorder="1" applyAlignment="1">
      <alignment horizontal="left" vertical="center" wrapText="1" shrinkToFit="1"/>
    </xf>
    <xf numFmtId="0" fontId="21" fillId="2" borderId="1" xfId="0" applyFont="1" applyFill="1" applyBorder="1" applyAlignment="1">
      <alignment vertical="center" wrapText="1"/>
    </xf>
    <xf numFmtId="0" fontId="21"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21"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left" vertical="center" wrapText="1"/>
    </xf>
    <xf numFmtId="0" fontId="9" fillId="2" borderId="1" xfId="0" applyFont="1" applyFill="1" applyBorder="1" applyAlignment="1">
      <alignment vertical="center" wrapText="1"/>
    </xf>
    <xf numFmtId="0" fontId="26" fillId="2" borderId="1" xfId="0" applyNumberFormat="1" applyFont="1" applyFill="1" applyBorder="1" applyAlignment="1">
      <alignment horizontal="left" vertical="center"/>
    </xf>
    <xf numFmtId="0" fontId="0" fillId="2" borderId="1" xfId="0" applyNumberFormat="1" applyFont="1" applyFill="1" applyBorder="1" applyAlignment="1">
      <alignment horizontal="center" vertical="center"/>
    </xf>
    <xf numFmtId="0" fontId="29" fillId="2" borderId="1" xfId="0" applyFont="1" applyFill="1" applyBorder="1" applyAlignment="1">
      <alignment horizontal="left" vertical="center" wrapText="1"/>
    </xf>
    <xf numFmtId="0" fontId="21" fillId="2" borderId="1" xfId="0" applyNumberFormat="1" applyFont="1" applyFill="1" applyBorder="1" applyAlignment="1">
      <alignment vertical="center" wrapText="1"/>
    </xf>
    <xf numFmtId="0" fontId="29" fillId="2" borderId="1" xfId="0" applyNumberFormat="1" applyFont="1" applyFill="1" applyBorder="1" applyAlignment="1">
      <alignment horizontal="left" vertical="center" wrapText="1"/>
    </xf>
    <xf numFmtId="0" fontId="30" fillId="2" borderId="1" xfId="0" applyFont="1" applyFill="1" applyBorder="1" applyAlignment="1">
      <alignment horizontal="center" vertical="center" wrapText="1"/>
    </xf>
    <xf numFmtId="0" fontId="31" fillId="2" borderId="1" xfId="3" applyFont="1" applyFill="1" applyBorder="1" applyAlignment="1">
      <alignment horizontal="center" vertical="center" wrapText="1"/>
    </xf>
    <xf numFmtId="0" fontId="31" fillId="2" borderId="1" xfId="3" applyNumberFormat="1" applyFont="1" applyFill="1" applyBorder="1" applyAlignment="1">
      <alignment horizontal="center" vertical="center" wrapText="1"/>
    </xf>
    <xf numFmtId="0" fontId="32" fillId="2" borderId="1" xfId="3" applyNumberFormat="1" applyFont="1" applyFill="1" applyBorder="1" applyAlignment="1">
      <alignment horizontal="center" vertical="center" wrapText="1"/>
    </xf>
    <xf numFmtId="0" fontId="11" fillId="2" borderId="0" xfId="0" applyFont="1" applyFill="1" applyAlignment="1">
      <alignment horizontal="left" vertical="center" wrapText="1"/>
    </xf>
    <xf numFmtId="0" fontId="0" fillId="2" borderId="0" xfId="0" applyFont="1" applyFill="1" applyAlignment="1">
      <alignment horizontal="left" vertical="center" wrapText="1"/>
    </xf>
    <xf numFmtId="0" fontId="1" fillId="2" borderId="0" xfId="0" applyFont="1" applyFill="1" applyAlignment="1">
      <alignment horizontal="left"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179" fontId="24" fillId="2" borderId="1" xfId="0" applyNumberFormat="1" applyFont="1" applyFill="1" applyBorder="1" applyAlignment="1">
      <alignment horizontal="center" vertical="center"/>
    </xf>
    <xf numFmtId="0" fontId="25" fillId="2" borderId="1" xfId="0" applyFont="1" applyFill="1" applyBorder="1" applyAlignment="1">
      <alignment horizontal="left" vertical="center" wrapText="1"/>
    </xf>
    <xf numFmtId="179" fontId="34" fillId="2" borderId="1" xfId="0" applyNumberFormat="1" applyFont="1" applyFill="1" applyBorder="1" applyAlignment="1">
      <alignment horizontal="center" vertical="center"/>
    </xf>
    <xf numFmtId="0" fontId="4" fillId="0" borderId="0" xfId="0" applyFont="1" applyBorder="1" applyAlignment="1">
      <alignment horizontal="center" vertical="center" wrapText="1"/>
    </xf>
    <xf numFmtId="0" fontId="4" fillId="0" borderId="0" xfId="0" applyFont="1" applyAlignment="1">
      <alignment horizontal="center" vertical="center" wrapText="1"/>
    </xf>
    <xf numFmtId="0" fontId="1" fillId="2" borderId="0" xfId="0" applyFont="1" applyFill="1" applyAlignment="1">
      <alignment horizontal="center" vertical="center"/>
    </xf>
    <xf numFmtId="0" fontId="4" fillId="3" borderId="1" xfId="0" applyFont="1" applyFill="1" applyBorder="1" applyAlignment="1">
      <alignment horizontal="center" vertical="center"/>
    </xf>
    <xf numFmtId="0" fontId="35" fillId="2" borderId="1" xfId="3" applyFont="1" applyFill="1" applyBorder="1" applyAlignment="1">
      <alignment horizontal="center" vertical="center"/>
    </xf>
    <xf numFmtId="0" fontId="35" fillId="2" borderId="1" xfId="3" applyFont="1" applyFill="1" applyBorder="1" applyAlignment="1">
      <alignment horizontal="left" vertical="center" wrapText="1"/>
    </xf>
    <xf numFmtId="0" fontId="12" fillId="2" borderId="1" xfId="0" applyFont="1" applyFill="1" applyBorder="1" applyAlignment="1">
      <alignment horizontal="center" vertical="center" wrapText="1"/>
    </xf>
    <xf numFmtId="179" fontId="36" fillId="2" borderId="1" xfId="3" applyNumberFormat="1" applyFont="1" applyFill="1" applyBorder="1" applyAlignment="1">
      <alignment horizontal="center" vertical="center"/>
    </xf>
    <xf numFmtId="9" fontId="35" fillId="2" borderId="1" xfId="3" applyNumberFormat="1" applyFont="1" applyFill="1" applyBorder="1" applyAlignment="1">
      <alignment horizontal="center" vertical="center"/>
    </xf>
    <xf numFmtId="0" fontId="37" fillId="2" borderId="1" xfId="3" applyFont="1" applyFill="1" applyBorder="1" applyAlignment="1">
      <alignment horizontal="left" vertical="center" wrapText="1"/>
    </xf>
    <xf numFmtId="0" fontId="38" fillId="2" borderId="1" xfId="0" applyFont="1" applyFill="1" applyBorder="1" applyAlignment="1">
      <alignment horizontal="left" vertical="top" wrapText="1"/>
    </xf>
    <xf numFmtId="0" fontId="36" fillId="2" borderId="1" xfId="3" applyFont="1" applyFill="1" applyBorder="1" applyAlignment="1">
      <alignment horizontal="center" vertical="center" wrapText="1"/>
    </xf>
    <xf numFmtId="0" fontId="0" fillId="3" borderId="0" xfId="0" applyFill="1" applyAlignment="1">
      <alignment horizontal="center" vertical="center"/>
    </xf>
    <xf numFmtId="181" fontId="0" fillId="0" borderId="0" xfId="0" applyNumberFormat="1" applyAlignment="1">
      <alignment horizontal="center" vertical="center"/>
    </xf>
    <xf numFmtId="181" fontId="5" fillId="0" borderId="2" xfId="0" applyNumberFormat="1" applyFont="1" applyBorder="1" applyAlignment="1">
      <alignment horizontal="center" vertical="center" wrapText="1"/>
    </xf>
    <xf numFmtId="0" fontId="20" fillId="3" borderId="1" xfId="3" applyFont="1" applyFill="1" applyBorder="1" applyAlignment="1">
      <alignment horizontal="center" vertical="center"/>
    </xf>
    <xf numFmtId="0" fontId="39" fillId="3" borderId="1" xfId="3" applyFont="1" applyFill="1" applyBorder="1" applyAlignment="1">
      <alignment horizontal="left" vertical="center" wrapText="1"/>
    </xf>
    <xf numFmtId="0" fontId="12" fillId="3" borderId="1" xfId="0" applyFont="1" applyFill="1" applyBorder="1" applyAlignment="1">
      <alignment horizontal="center" vertical="center" wrapText="1"/>
    </xf>
    <xf numFmtId="179" fontId="21" fillId="3" borderId="1" xfId="3" applyNumberFormat="1" applyFont="1" applyFill="1" applyBorder="1" applyAlignment="1">
      <alignment horizontal="center" vertical="center"/>
    </xf>
    <xf numFmtId="9" fontId="9" fillId="3" borderId="1" xfId="3" applyNumberFormat="1" applyFont="1" applyFill="1" applyBorder="1" applyAlignment="1">
      <alignment horizontal="center" vertical="center"/>
    </xf>
    <xf numFmtId="181" fontId="36" fillId="3" borderId="1" xfId="3" applyNumberFormat="1" applyFont="1" applyFill="1" applyBorder="1" applyAlignment="1">
      <alignment horizontal="center" vertical="center"/>
    </xf>
    <xf numFmtId="0" fontId="20" fillId="3" borderId="1" xfId="3" applyFont="1" applyFill="1" applyBorder="1" applyAlignment="1">
      <alignment horizontal="center" vertical="center" wrapText="1"/>
    </xf>
    <xf numFmtId="179" fontId="28" fillId="3" borderId="1" xfId="3" applyNumberFormat="1" applyFont="1" applyFill="1" applyBorder="1" applyAlignment="1">
      <alignment horizontal="center" vertical="center"/>
    </xf>
    <xf numFmtId="0" fontId="20" fillId="3" borderId="1" xfId="3" applyFont="1" applyFill="1" applyBorder="1" applyAlignment="1">
      <alignment horizontal="left" vertical="center" wrapText="1"/>
    </xf>
    <xf numFmtId="0" fontId="20" fillId="3" borderId="1" xfId="3" applyNumberFormat="1" applyFont="1" applyFill="1" applyBorder="1" applyAlignment="1">
      <alignment horizontal="center" vertical="center"/>
    </xf>
    <xf numFmtId="0" fontId="39" fillId="3" borderId="1" xfId="3" applyNumberFormat="1" applyFont="1" applyFill="1" applyBorder="1" applyAlignment="1">
      <alignment horizontal="left" vertical="center" wrapText="1"/>
    </xf>
    <xf numFmtId="0" fontId="39" fillId="3" borderId="1" xfId="0" applyFont="1" applyFill="1" applyBorder="1" applyAlignment="1">
      <alignment horizontal="center" vertical="center"/>
    </xf>
    <xf numFmtId="0" fontId="20" fillId="3" borderId="1" xfId="0" applyFont="1" applyFill="1" applyBorder="1" applyAlignment="1">
      <alignment horizontal="left" vertical="center" wrapText="1"/>
    </xf>
    <xf numFmtId="0" fontId="21" fillId="3" borderId="1" xfId="0" applyFont="1" applyFill="1" applyBorder="1" applyAlignment="1">
      <alignment horizontal="center" vertical="center"/>
    </xf>
    <xf numFmtId="0" fontId="39" fillId="3" borderId="1" xfId="0" applyFont="1" applyFill="1" applyBorder="1" applyAlignment="1">
      <alignment horizontal="left" vertical="center" wrapText="1" shrinkToFit="1"/>
    </xf>
    <xf numFmtId="0" fontId="20" fillId="3" borderId="1" xfId="0" applyFont="1" applyFill="1" applyBorder="1" applyAlignment="1">
      <alignment vertical="center" wrapText="1"/>
    </xf>
    <xf numFmtId="0" fontId="21" fillId="3" borderId="1" xfId="53" applyFont="1" applyFill="1" applyBorder="1" applyAlignment="1">
      <alignment horizontal="center" vertical="center"/>
    </xf>
    <xf numFmtId="0" fontId="20" fillId="3" borderId="1" xfId="53" applyFont="1" applyFill="1" applyBorder="1" applyAlignment="1">
      <alignment horizontal="left" vertical="center" wrapText="1"/>
    </xf>
    <xf numFmtId="0" fontId="20" fillId="3" borderId="1" xfId="53" applyFont="1" applyFill="1" applyBorder="1" applyAlignment="1">
      <alignment horizontal="center" vertical="center" wrapText="1"/>
    </xf>
    <xf numFmtId="0" fontId="39" fillId="2" borderId="1" xfId="0" applyFont="1" applyFill="1" applyBorder="1" applyAlignment="1">
      <alignment horizontal="center" vertical="center"/>
    </xf>
    <xf numFmtId="0" fontId="20" fillId="2" borderId="1" xfId="0" applyFont="1" applyFill="1" applyBorder="1" applyAlignment="1">
      <alignment horizontal="left" vertical="center" wrapText="1"/>
    </xf>
    <xf numFmtId="181" fontId="14" fillId="2" borderId="1" xfId="0" applyNumberFormat="1" applyFont="1" applyFill="1" applyBorder="1" applyAlignment="1">
      <alignment horizontal="center" vertical="center"/>
    </xf>
    <xf numFmtId="0" fontId="20" fillId="2" borderId="1" xfId="53" applyFont="1" applyFill="1" applyBorder="1" applyAlignment="1">
      <alignment horizontal="left" vertical="center" wrapText="1"/>
    </xf>
    <xf numFmtId="0" fontId="22" fillId="3" borderId="1" xfId="0" applyFont="1" applyFill="1" applyBorder="1" applyAlignment="1">
      <alignment horizontal="center" vertical="center" wrapText="1"/>
    </xf>
    <xf numFmtId="0" fontId="16" fillId="3" borderId="1" xfId="0" applyFont="1" applyFill="1" applyBorder="1" applyAlignment="1">
      <alignment horizontal="center" vertical="center"/>
    </xf>
    <xf numFmtId="181" fontId="14" fillId="3" borderId="1" xfId="0" applyNumberFormat="1" applyFont="1" applyFill="1" applyBorder="1" applyAlignment="1">
      <alignment horizontal="center" vertical="center"/>
    </xf>
    <xf numFmtId="0" fontId="20" fillId="3" borderId="1" xfId="0" applyNumberFormat="1" applyFont="1" applyFill="1" applyBorder="1" applyAlignment="1">
      <alignment horizontal="left" vertical="center" wrapText="1"/>
    </xf>
    <xf numFmtId="0" fontId="16" fillId="3" borderId="1" xfId="0" applyNumberFormat="1" applyFont="1" applyFill="1" applyBorder="1" applyAlignment="1">
      <alignment horizontal="center" vertical="center"/>
    </xf>
    <xf numFmtId="179" fontId="16" fillId="3" borderId="1" xfId="0" applyNumberFormat="1" applyFont="1" applyFill="1" applyBorder="1" applyAlignment="1">
      <alignment horizontal="center" vertical="center"/>
    </xf>
    <xf numFmtId="177" fontId="16" fillId="3" borderId="1" xfId="0" applyNumberFormat="1" applyFont="1" applyFill="1" applyBorder="1" applyAlignment="1">
      <alignment horizontal="center" vertical="center"/>
    </xf>
    <xf numFmtId="182" fontId="35" fillId="2" borderId="1" xfId="3" applyNumberFormat="1" applyFont="1" applyFill="1" applyBorder="1" applyAlignment="1">
      <alignment horizontal="center" vertical="center"/>
    </xf>
    <xf numFmtId="0" fontId="40" fillId="2" borderId="1" xfId="3" applyFont="1" applyFill="1" applyBorder="1" applyAlignment="1">
      <alignment horizontal="center" vertical="center" wrapText="1"/>
    </xf>
    <xf numFmtId="0" fontId="4" fillId="2" borderId="0" xfId="0" applyFont="1" applyFill="1" applyAlignment="1">
      <alignment horizontal="center" vertical="center"/>
    </xf>
    <xf numFmtId="0" fontId="33" fillId="0" borderId="0" xfId="0" applyFont="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33" fillId="0" borderId="0" xfId="0" applyFont="1" applyAlignment="1">
      <alignment horizontal="center" vertical="center"/>
    </xf>
    <xf numFmtId="0" fontId="4" fillId="0" borderId="0" xfId="0" applyFont="1" applyAlignment="1">
      <alignment horizontal="righ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horizontal="center" vertical="center"/>
    </xf>
    <xf numFmtId="0" fontId="3" fillId="0" borderId="0" xfId="0" applyFont="1" applyBorder="1" applyAlignment="1">
      <alignment horizontal="center" vertical="center"/>
    </xf>
    <xf numFmtId="0" fontId="13" fillId="0" borderId="0" xfId="0" applyFont="1" applyBorder="1" applyAlignment="1">
      <alignment horizontal="center" vertical="center"/>
    </xf>
    <xf numFmtId="181" fontId="3" fillId="0" borderId="0" xfId="0" applyNumberFormat="1" applyFont="1" applyBorder="1" applyAlignment="1">
      <alignment horizontal="center" vertical="center"/>
    </xf>
    <xf numFmtId="0" fontId="3" fillId="0" borderId="0" xfId="0" applyFont="1" applyBorder="1" applyAlignment="1">
      <alignment horizontal="center" vertical="center" wrapText="1"/>
    </xf>
    <xf numFmtId="0" fontId="15" fillId="0" borderId="0" xfId="0" applyFont="1" applyBorder="1" applyAlignment="1">
      <alignment horizontal="right" vertical="center"/>
    </xf>
    <xf numFmtId="181" fontId="15" fillId="0" borderId="0" xfId="0" applyNumberFormat="1" applyFont="1" applyBorder="1" applyAlignment="1">
      <alignment horizontal="right" vertical="center"/>
    </xf>
    <xf numFmtId="0" fontId="15" fillId="0" borderId="0" xfId="0" applyFont="1" applyBorder="1" applyAlignment="1">
      <alignment horizontal="right" vertical="center" wrapText="1"/>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0" borderId="0" xfId="0" applyFont="1" applyBorder="1" applyAlignment="1">
      <alignment horizontal="right" vertical="center"/>
    </xf>
    <xf numFmtId="0" fontId="13" fillId="0" borderId="0" xfId="0" applyFont="1" applyBorder="1" applyAlignment="1">
      <alignment horizontal="right" vertical="center"/>
    </xf>
    <xf numFmtId="0" fontId="4" fillId="0" borderId="0" xfId="0" applyFont="1" applyBorder="1" applyAlignment="1">
      <alignment horizontal="right" vertical="center" wrapText="1"/>
    </xf>
    <xf numFmtId="0" fontId="13" fillId="2" borderId="3" xfId="0" applyFont="1" applyFill="1" applyBorder="1" applyAlignment="1">
      <alignment horizontal="center" vertical="center"/>
    </xf>
    <xf numFmtId="0" fontId="13" fillId="2" borderId="4" xfId="0" applyFont="1" applyFill="1" applyBorder="1" applyAlignment="1">
      <alignment horizontal="center" vertical="center"/>
    </xf>
    <xf numFmtId="0" fontId="13" fillId="2" borderId="5" xfId="0" applyFont="1" applyFill="1" applyBorder="1" applyAlignment="1">
      <alignment horizontal="center" vertical="center"/>
    </xf>
    <xf numFmtId="0" fontId="4" fillId="0" borderId="0" xfId="0" applyFont="1" applyBorder="1" applyAlignment="1">
      <alignment horizontal="center" vertical="center"/>
    </xf>
    <xf numFmtId="0" fontId="33" fillId="2" borderId="0" xfId="0" applyFont="1" applyFill="1" applyAlignment="1">
      <alignment horizontal="center" vertical="center" wrapText="1"/>
    </xf>
    <xf numFmtId="0" fontId="0" fillId="2" borderId="0" xfId="0" applyFont="1" applyFill="1" applyAlignment="1">
      <alignment horizontal="center" vertical="center" wrapText="1"/>
    </xf>
    <xf numFmtId="0" fontId="11" fillId="2" borderId="0" xfId="0" applyFont="1" applyFill="1" applyAlignment="1">
      <alignment horizontal="center" vertical="center" wrapText="1"/>
    </xf>
    <xf numFmtId="0" fontId="13"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3" fillId="2" borderId="4" xfId="0" applyFont="1" applyFill="1" applyBorder="1" applyAlignment="1">
      <alignment horizontal="center" vertical="center" wrapText="1"/>
    </xf>
    <xf numFmtId="0" fontId="0" fillId="0" borderId="0" xfId="0" applyAlignment="1">
      <alignment horizontal="left" vertical="center" wrapText="1"/>
    </xf>
    <xf numFmtId="0" fontId="4" fillId="2" borderId="1" xfId="0" applyFont="1" applyFill="1" applyBorder="1" applyAlignment="1">
      <alignment horizontal="center" vertical="center"/>
    </xf>
  </cellXfs>
  <cellStyles count="54">
    <cellStyle name="20% - Accent1" xfId="14"/>
    <cellStyle name="20% - Accent2" xfId="7"/>
    <cellStyle name="20% - Accent3" xfId="8"/>
    <cellStyle name="20% - Accent4" xfId="1"/>
    <cellStyle name="20% - Accent5" xfId="10"/>
    <cellStyle name="20% - Accent6" xfId="12"/>
    <cellStyle name="40% - Accent1" xfId="15"/>
    <cellStyle name="40% - Accent2" xfId="16"/>
    <cellStyle name="40% - Accent3" xfId="17"/>
    <cellStyle name="40% - Accent4" xfId="18"/>
    <cellStyle name="40% - Accent5" xfId="19"/>
    <cellStyle name="40% - Accent6" xfId="2"/>
    <cellStyle name="60% - Accent1" xfId="9"/>
    <cellStyle name="60% - Accent2" xfId="11"/>
    <cellStyle name="60% - Accent3" xfId="13"/>
    <cellStyle name="60% - Accent4" xfId="20"/>
    <cellStyle name="60% - Accent5" xfId="21"/>
    <cellStyle name="60% - Accent6" xfId="22"/>
    <cellStyle name="Accent1" xfId="23"/>
    <cellStyle name="Accent2" xfId="24"/>
    <cellStyle name="Accent3" xfId="25"/>
    <cellStyle name="Accent4" xfId="26"/>
    <cellStyle name="Accent5" xfId="27"/>
    <cellStyle name="Accent6" xfId="28"/>
    <cellStyle name="Bad" xfId="29"/>
    <cellStyle name="Calculation" xfId="30"/>
    <cellStyle name="Check Cell" xfId="31"/>
    <cellStyle name="Explanatory Text" xfId="32"/>
    <cellStyle name="Good" xfId="33"/>
    <cellStyle name="Heading 1" xfId="34"/>
    <cellStyle name="Heading 2" xfId="35"/>
    <cellStyle name="Heading 3" xfId="6"/>
    <cellStyle name="Heading 4" xfId="36"/>
    <cellStyle name="Input" xfId="5"/>
    <cellStyle name="Linked Cell" xfId="37"/>
    <cellStyle name="Neutral" xfId="38"/>
    <cellStyle name="Note" xfId="39"/>
    <cellStyle name="Output" xfId="40"/>
    <cellStyle name="Title" xfId="42"/>
    <cellStyle name="Total" xfId="43"/>
    <cellStyle name="Warning Text" xfId="44"/>
    <cellStyle name="常规" xfId="0" builtinId="0"/>
    <cellStyle name="常规 2" xfId="41"/>
    <cellStyle name="常规 2 2 2 2" xfId="45"/>
    <cellStyle name="常规 3" xfId="46"/>
    <cellStyle name="常规 3 2" xfId="47"/>
    <cellStyle name="常规 3 2 2" xfId="48"/>
    <cellStyle name="常规 3 3" xfId="49"/>
    <cellStyle name="常规 4" xfId="50"/>
    <cellStyle name="常规 4 2" xfId="51"/>
    <cellStyle name="常规 5" xfId="52"/>
    <cellStyle name="常规 5 2" xfId="4"/>
    <cellStyle name="常规 6" xfId="3"/>
    <cellStyle name="常规 7" xfId="53"/>
  </cellStyles>
  <dxfs count="5">
    <dxf>
      <font>
        <color rgb="FF9C0006"/>
      </font>
    </dxf>
    <dxf>
      <font>
        <color rgb="FF9C0006"/>
      </font>
    </dxf>
    <dxf>
      <font>
        <color rgb="FF9C0006"/>
      </font>
    </dxf>
    <dxf>
      <font>
        <color rgb="FF9C0006"/>
      </font>
    </dxf>
    <dxf>
      <font>
        <color rgb="FF9C0006"/>
      </font>
    </dxf>
  </dxfs>
  <tableStyles count="0" defaultTableStyle="TableStyleMedium2" defaultPivotStyle="PivotStyleLight16"/>
  <colors>
    <mruColors>
      <color rgb="FFCC3399"/>
      <color rgb="FFFFFFFF"/>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view="pageBreakPreview" workbookViewId="0">
      <selection sqref="A1:D1"/>
    </sheetView>
  </sheetViews>
  <sheetFormatPr defaultColWidth="9" defaultRowHeight="14.25"/>
  <cols>
    <col min="1" max="1" width="5.75" style="1" customWidth="1"/>
    <col min="2" max="2" width="24.375" style="1" customWidth="1"/>
    <col min="3" max="3" width="15.375" style="1" customWidth="1"/>
    <col min="4" max="4" width="42.875" style="1" customWidth="1"/>
    <col min="5" max="16384" width="9" style="1"/>
  </cols>
  <sheetData>
    <row r="1" spans="1:4" ht="33" customHeight="1">
      <c r="A1" s="172" t="s">
        <v>510</v>
      </c>
      <c r="B1" s="172"/>
      <c r="C1" s="172"/>
      <c r="D1" s="172"/>
    </row>
    <row r="2" spans="1:4" ht="12" customHeight="1">
      <c r="A2" s="161"/>
      <c r="B2" s="161"/>
      <c r="C2" s="161"/>
      <c r="D2" s="161"/>
    </row>
    <row r="3" spans="1:4" ht="18" customHeight="1">
      <c r="A3" s="173" t="s">
        <v>0</v>
      </c>
      <c r="B3" s="173"/>
      <c r="C3" s="173"/>
      <c r="D3" s="173"/>
    </row>
    <row r="4" spans="1:4" ht="42" customHeight="1">
      <c r="A4" s="174" t="s">
        <v>1</v>
      </c>
      <c r="B4" s="174"/>
      <c r="C4" s="174"/>
      <c r="D4" s="174"/>
    </row>
    <row r="5" spans="1:4" ht="42" customHeight="1">
      <c r="A5" s="162" t="s">
        <v>2</v>
      </c>
      <c r="B5" s="162" t="s">
        <v>3</v>
      </c>
      <c r="C5" s="163" t="s">
        <v>4</v>
      </c>
      <c r="D5" s="162" t="s">
        <v>5</v>
      </c>
    </row>
    <row r="6" spans="1:4" ht="42" customHeight="1">
      <c r="A6" s="33">
        <v>1</v>
      </c>
      <c r="B6" s="6" t="s">
        <v>6</v>
      </c>
      <c r="C6" s="33">
        <v>149.83000000000001</v>
      </c>
      <c r="D6" s="33" t="s">
        <v>7</v>
      </c>
    </row>
    <row r="7" spans="1:4" ht="78" customHeight="1">
      <c r="A7" s="33">
        <v>2</v>
      </c>
      <c r="B7" s="6" t="s">
        <v>8</v>
      </c>
      <c r="C7" s="33">
        <v>363</v>
      </c>
      <c r="D7" s="164" t="s">
        <v>9</v>
      </c>
    </row>
    <row r="8" spans="1:4" ht="76.900000000000006" customHeight="1">
      <c r="A8" s="33">
        <v>3</v>
      </c>
      <c r="B8" s="33" t="s">
        <v>10</v>
      </c>
      <c r="C8" s="33">
        <v>527.66</v>
      </c>
      <c r="D8" s="6" t="s">
        <v>11</v>
      </c>
    </row>
    <row r="9" spans="1:4" customFormat="1" ht="63" customHeight="1">
      <c r="A9" s="33">
        <v>4</v>
      </c>
      <c r="B9" s="6" t="s">
        <v>12</v>
      </c>
      <c r="C9" s="33">
        <v>128.6</v>
      </c>
      <c r="D9" s="6" t="s">
        <v>13</v>
      </c>
    </row>
    <row r="10" spans="1:4" customFormat="1" ht="45" customHeight="1">
      <c r="A10" s="33">
        <v>5</v>
      </c>
      <c r="B10" s="6" t="s">
        <v>14</v>
      </c>
      <c r="C10" s="33">
        <v>330</v>
      </c>
      <c r="D10" s="6" t="s">
        <v>15</v>
      </c>
    </row>
    <row r="11" spans="1:4" s="65" customFormat="1" ht="37.9" customHeight="1">
      <c r="A11" s="175" t="s">
        <v>16</v>
      </c>
      <c r="B11" s="175"/>
      <c r="C11" s="33">
        <f>SUM(C6:C10)</f>
        <v>1499.09</v>
      </c>
      <c r="D11" s="33"/>
    </row>
    <row r="12" spans="1:4" ht="33" customHeight="1">
      <c r="A12" s="176"/>
      <c r="B12" s="176"/>
      <c r="C12" s="176"/>
      <c r="D12" s="176"/>
    </row>
    <row r="13" spans="1:4" ht="43.9" customHeight="1">
      <c r="A13" s="165" t="s">
        <v>17</v>
      </c>
      <c r="B13" s="166"/>
      <c r="C13" s="166"/>
      <c r="D13" s="167"/>
    </row>
    <row r="14" spans="1:4" ht="42" customHeight="1">
      <c r="A14" s="162" t="s">
        <v>2</v>
      </c>
      <c r="B14" s="162" t="s">
        <v>3</v>
      </c>
      <c r="C14" s="162" t="s">
        <v>18</v>
      </c>
      <c r="D14" s="162" t="s">
        <v>5</v>
      </c>
    </row>
    <row r="15" spans="1:4" s="160" customFormat="1" ht="49.15" customHeight="1">
      <c r="A15" s="21">
        <v>1</v>
      </c>
      <c r="B15" s="36" t="s">
        <v>19</v>
      </c>
      <c r="C15" s="21">
        <v>221.99</v>
      </c>
      <c r="D15" s="21" t="s">
        <v>20</v>
      </c>
    </row>
    <row r="16" spans="1:4" s="65" customFormat="1" ht="78" customHeight="1">
      <c r="A16" s="33">
        <v>2</v>
      </c>
      <c r="B16" s="6" t="s">
        <v>21</v>
      </c>
      <c r="C16" s="33">
        <v>777.99</v>
      </c>
      <c r="D16" s="6" t="s">
        <v>22</v>
      </c>
    </row>
    <row r="17" spans="1:4" s="65" customFormat="1" ht="42" customHeight="1">
      <c r="A17" s="168" t="s">
        <v>16</v>
      </c>
      <c r="B17" s="169"/>
      <c r="C17" s="33">
        <f>SUM(C15:C16)</f>
        <v>999.98</v>
      </c>
      <c r="D17" s="33"/>
    </row>
    <row r="18" spans="1:4" ht="31.15" customHeight="1"/>
    <row r="19" spans="1:4" s="65" customFormat="1" ht="43.15" customHeight="1">
      <c r="A19" s="170" t="s">
        <v>23</v>
      </c>
      <c r="B19" s="171"/>
      <c r="C19" s="33">
        <f>C11+C17</f>
        <v>2499.0699999999997</v>
      </c>
      <c r="D19" s="33"/>
    </row>
  </sheetData>
  <mergeCells count="8">
    <mergeCell ref="A13:D13"/>
    <mergeCell ref="A17:B17"/>
    <mergeCell ref="A19:B19"/>
    <mergeCell ref="A1:D1"/>
    <mergeCell ref="A3:D3"/>
    <mergeCell ref="A4:D4"/>
    <mergeCell ref="A11:B11"/>
    <mergeCell ref="A12:D12"/>
  </mergeCells>
  <phoneticPr fontId="63" type="noConversion"/>
  <printOptions horizontalCentered="1"/>
  <pageMargins left="0.16111111111111101" right="0.16111111111111101" top="0.78680555555555598" bottom="0.40902777777777799" header="0.5" footer="0.5"/>
  <pageSetup paperSize="9" scale="85"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86"/>
  <sheetViews>
    <sheetView view="pageBreakPreview" zoomScaleNormal="80" workbookViewId="0">
      <selection activeCell="D12" sqref="D12"/>
    </sheetView>
  </sheetViews>
  <sheetFormatPr defaultColWidth="9" defaultRowHeight="20.25"/>
  <cols>
    <col min="1" max="1" width="5.375" style="1" customWidth="1"/>
    <col min="2" max="2" width="16.25" style="4" customWidth="1"/>
    <col min="3" max="3" width="42" style="5" customWidth="1"/>
    <col min="4" max="4" width="21.25" style="1" customWidth="1"/>
    <col min="5" max="5" width="16.625" style="67" customWidth="1"/>
    <col min="6" max="6" width="9.75" style="68" customWidth="1"/>
    <col min="7" max="7" width="17.25" style="126" customWidth="1"/>
    <col min="8" max="8" width="41.75" style="62" customWidth="1"/>
    <col min="9" max="9" width="12.375" style="1" customWidth="1"/>
    <col min="10" max="16384" width="9" style="1"/>
  </cols>
  <sheetData>
    <row r="1" spans="1:9" ht="31.9" customHeight="1">
      <c r="A1" s="177" t="s">
        <v>24</v>
      </c>
      <c r="B1" s="177"/>
      <c r="C1" s="177"/>
      <c r="D1" s="177"/>
      <c r="E1" s="178"/>
      <c r="F1" s="177"/>
      <c r="G1" s="179"/>
      <c r="H1" s="180"/>
    </row>
    <row r="2" spans="1:9" ht="19.5" customHeight="1">
      <c r="A2" s="181" t="s">
        <v>0</v>
      </c>
      <c r="B2" s="181"/>
      <c r="C2" s="181"/>
      <c r="D2" s="181"/>
      <c r="E2" s="181"/>
      <c r="F2" s="181"/>
      <c r="G2" s="182"/>
      <c r="H2" s="183"/>
    </row>
    <row r="3" spans="1:9" ht="60" customHeight="1">
      <c r="A3" s="6" t="s">
        <v>2</v>
      </c>
      <c r="B3" s="7" t="s">
        <v>25</v>
      </c>
      <c r="C3" s="8" t="s">
        <v>26</v>
      </c>
      <c r="D3" s="6" t="s">
        <v>27</v>
      </c>
      <c r="E3" s="9" t="s">
        <v>28</v>
      </c>
      <c r="F3" s="9" t="s">
        <v>29</v>
      </c>
      <c r="G3" s="127" t="s">
        <v>30</v>
      </c>
      <c r="H3" s="69" t="s">
        <v>5</v>
      </c>
      <c r="I3" s="113"/>
    </row>
    <row r="4" spans="1:9" s="125" customFormat="1" ht="34.9" customHeight="1">
      <c r="A4" s="116">
        <v>1</v>
      </c>
      <c r="B4" s="128" t="s">
        <v>31</v>
      </c>
      <c r="C4" s="129" t="s">
        <v>32</v>
      </c>
      <c r="D4" s="130" t="s">
        <v>33</v>
      </c>
      <c r="E4" s="131">
        <v>106160.85</v>
      </c>
      <c r="F4" s="132">
        <v>0.27</v>
      </c>
      <c r="G4" s="133">
        <f t="shared" ref="G4:G9" si="0">E4*F4</f>
        <v>28663.429500000002</v>
      </c>
      <c r="H4" s="134"/>
    </row>
    <row r="5" spans="1:9" s="125" customFormat="1" ht="34.9" customHeight="1">
      <c r="A5" s="116">
        <v>2</v>
      </c>
      <c r="B5" s="128" t="s">
        <v>34</v>
      </c>
      <c r="C5" s="129" t="s">
        <v>35</v>
      </c>
      <c r="D5" s="130" t="s">
        <v>33</v>
      </c>
      <c r="E5" s="135">
        <v>531639.74</v>
      </c>
      <c r="F5" s="132">
        <v>0.27</v>
      </c>
      <c r="G5" s="133">
        <f t="shared" si="0"/>
        <v>143542.7298</v>
      </c>
      <c r="H5" s="134"/>
    </row>
    <row r="6" spans="1:9" s="125" customFormat="1" ht="34.9" customHeight="1">
      <c r="A6" s="116">
        <v>3</v>
      </c>
      <c r="B6" s="128" t="s">
        <v>36</v>
      </c>
      <c r="C6" s="129" t="s">
        <v>37</v>
      </c>
      <c r="D6" s="130" t="s">
        <v>33</v>
      </c>
      <c r="E6" s="131">
        <v>453308.08</v>
      </c>
      <c r="F6" s="132">
        <v>0.27</v>
      </c>
      <c r="G6" s="133">
        <f t="shared" si="0"/>
        <v>122393.18160000001</v>
      </c>
      <c r="H6" s="134"/>
    </row>
    <row r="7" spans="1:9" s="125" customFormat="1" ht="34.9" customHeight="1">
      <c r="A7" s="116">
        <v>4</v>
      </c>
      <c r="B7" s="128" t="s">
        <v>38</v>
      </c>
      <c r="C7" s="129" t="s">
        <v>39</v>
      </c>
      <c r="D7" s="130" t="s">
        <v>33</v>
      </c>
      <c r="E7" s="131">
        <v>149989.23000000001</v>
      </c>
      <c r="F7" s="132">
        <v>0.27</v>
      </c>
      <c r="G7" s="133">
        <f t="shared" si="0"/>
        <v>40497.092100000009</v>
      </c>
      <c r="H7" s="136"/>
    </row>
    <row r="8" spans="1:9" s="125" customFormat="1" ht="40.9" customHeight="1">
      <c r="A8" s="116">
        <v>5</v>
      </c>
      <c r="B8" s="128" t="s">
        <v>40</v>
      </c>
      <c r="C8" s="129" t="s">
        <v>41</v>
      </c>
      <c r="D8" s="130" t="s">
        <v>33</v>
      </c>
      <c r="E8" s="131">
        <v>293682.27</v>
      </c>
      <c r="F8" s="132">
        <v>0.27</v>
      </c>
      <c r="G8" s="133">
        <f t="shared" si="0"/>
        <v>79294.212900000013</v>
      </c>
      <c r="H8" s="134"/>
    </row>
    <row r="9" spans="1:9" s="125" customFormat="1" ht="34.9" customHeight="1">
      <c r="A9" s="116">
        <v>6</v>
      </c>
      <c r="B9" s="137" t="s">
        <v>42</v>
      </c>
      <c r="C9" s="138" t="s">
        <v>43</v>
      </c>
      <c r="D9" s="130" t="s">
        <v>44</v>
      </c>
      <c r="E9" s="131">
        <v>312800</v>
      </c>
      <c r="F9" s="132">
        <v>0.5</v>
      </c>
      <c r="G9" s="133">
        <f t="shared" si="0"/>
        <v>156400</v>
      </c>
      <c r="H9" s="134"/>
    </row>
    <row r="10" spans="1:9" s="125" customFormat="1" ht="34.9" customHeight="1">
      <c r="A10" s="116">
        <v>7</v>
      </c>
      <c r="B10" s="139" t="s">
        <v>45</v>
      </c>
      <c r="C10" s="140" t="s">
        <v>46</v>
      </c>
      <c r="D10" s="130" t="s">
        <v>44</v>
      </c>
      <c r="E10" s="141">
        <v>34711.129999999997</v>
      </c>
      <c r="F10" s="132">
        <v>0.2</v>
      </c>
      <c r="G10" s="133">
        <f t="shared" ref="G10:G18" si="1">E10*F10</f>
        <v>6942.2259999999997</v>
      </c>
      <c r="H10" s="140"/>
    </row>
    <row r="11" spans="1:9" s="125" customFormat="1" ht="34.9" customHeight="1">
      <c r="A11" s="116">
        <v>8</v>
      </c>
      <c r="B11" s="139" t="s">
        <v>47</v>
      </c>
      <c r="C11" s="140" t="s">
        <v>48</v>
      </c>
      <c r="D11" s="130" t="s">
        <v>44</v>
      </c>
      <c r="E11" s="141">
        <v>216663.71</v>
      </c>
      <c r="F11" s="132">
        <v>0.32</v>
      </c>
      <c r="G11" s="133">
        <f t="shared" si="1"/>
        <v>69332.387199999997</v>
      </c>
      <c r="H11" s="140"/>
    </row>
    <row r="12" spans="1:9" s="125" customFormat="1" ht="34.9" customHeight="1">
      <c r="A12" s="116">
        <v>9</v>
      </c>
      <c r="B12" s="139" t="s">
        <v>49</v>
      </c>
      <c r="C12" s="142" t="s">
        <v>50</v>
      </c>
      <c r="D12" s="130" t="s">
        <v>44</v>
      </c>
      <c r="E12" s="141">
        <v>43715.69</v>
      </c>
      <c r="F12" s="132">
        <v>0.2</v>
      </c>
      <c r="G12" s="133">
        <f t="shared" si="1"/>
        <v>8743.1380000000008</v>
      </c>
      <c r="H12" s="142"/>
    </row>
    <row r="13" spans="1:9" s="125" customFormat="1" ht="40.9" customHeight="1">
      <c r="A13" s="116">
        <v>10</v>
      </c>
      <c r="B13" s="139" t="s">
        <v>51</v>
      </c>
      <c r="C13" s="143" t="s">
        <v>52</v>
      </c>
      <c r="D13" s="130" t="s">
        <v>44</v>
      </c>
      <c r="E13" s="144">
        <v>350000</v>
      </c>
      <c r="F13" s="132">
        <v>0.27</v>
      </c>
      <c r="G13" s="133">
        <f t="shared" si="1"/>
        <v>94500</v>
      </c>
      <c r="H13" s="145"/>
    </row>
    <row r="14" spans="1:9" s="125" customFormat="1" ht="34.9" customHeight="1">
      <c r="A14" s="116">
        <v>11</v>
      </c>
      <c r="B14" s="139" t="s">
        <v>53</v>
      </c>
      <c r="C14" s="143" t="s">
        <v>54</v>
      </c>
      <c r="D14" s="130" t="s">
        <v>44</v>
      </c>
      <c r="E14" s="144">
        <v>240000</v>
      </c>
      <c r="F14" s="132">
        <v>0.27</v>
      </c>
      <c r="G14" s="133">
        <f t="shared" si="1"/>
        <v>64800.000000000007</v>
      </c>
      <c r="H14" s="146"/>
    </row>
    <row r="15" spans="1:9" s="125" customFormat="1" ht="34.9" customHeight="1">
      <c r="A15" s="116">
        <v>12</v>
      </c>
      <c r="B15" s="139" t="s">
        <v>55</v>
      </c>
      <c r="C15" s="143" t="s">
        <v>56</v>
      </c>
      <c r="D15" s="130" t="s">
        <v>44</v>
      </c>
      <c r="E15" s="144">
        <v>99950.13</v>
      </c>
      <c r="F15" s="132">
        <v>0.27</v>
      </c>
      <c r="G15" s="133">
        <f t="shared" si="1"/>
        <v>26986.535100000005</v>
      </c>
      <c r="H15" s="146"/>
    </row>
    <row r="16" spans="1:9" s="63" customFormat="1" ht="29.25" customHeight="1">
      <c r="A16" s="116">
        <v>13</v>
      </c>
      <c r="B16" s="147" t="s">
        <v>57</v>
      </c>
      <c r="C16" s="148" t="s">
        <v>58</v>
      </c>
      <c r="D16" s="72" t="s">
        <v>59</v>
      </c>
      <c r="E16" s="81">
        <v>102651.07</v>
      </c>
      <c r="F16" s="15">
        <v>0.4</v>
      </c>
      <c r="G16" s="149">
        <f t="shared" si="1"/>
        <v>41060.428000000007</v>
      </c>
      <c r="H16" s="150"/>
    </row>
    <row r="17" spans="1:8" s="125" customFormat="1" ht="29.25" customHeight="1">
      <c r="A17" s="116">
        <v>14</v>
      </c>
      <c r="B17" s="139" t="s">
        <v>60</v>
      </c>
      <c r="C17" s="140" t="s">
        <v>61</v>
      </c>
      <c r="D17" s="151" t="s">
        <v>59</v>
      </c>
      <c r="E17" s="152">
        <v>139121.10999999999</v>
      </c>
      <c r="F17" s="132">
        <v>0.4</v>
      </c>
      <c r="G17" s="153">
        <f t="shared" si="1"/>
        <v>55648.443999999996</v>
      </c>
      <c r="H17" s="134"/>
    </row>
    <row r="18" spans="1:8" s="125" customFormat="1" ht="29.25" customHeight="1">
      <c r="A18" s="116">
        <v>15</v>
      </c>
      <c r="B18" s="137" t="s">
        <v>62</v>
      </c>
      <c r="C18" s="154" t="s">
        <v>63</v>
      </c>
      <c r="D18" s="130" t="s">
        <v>64</v>
      </c>
      <c r="E18" s="155">
        <v>15387.81</v>
      </c>
      <c r="F18" s="132">
        <v>0.2</v>
      </c>
      <c r="G18" s="153">
        <f t="shared" si="1"/>
        <v>3077.5619999999999</v>
      </c>
      <c r="H18" s="134"/>
    </row>
    <row r="19" spans="1:8" s="125" customFormat="1" ht="29.25" customHeight="1">
      <c r="A19" s="116">
        <v>16</v>
      </c>
      <c r="B19" s="137" t="s">
        <v>65</v>
      </c>
      <c r="C19" s="154" t="s">
        <v>66</v>
      </c>
      <c r="D19" s="130" t="s">
        <v>64</v>
      </c>
      <c r="E19" s="155">
        <v>43905.599999999999</v>
      </c>
      <c r="F19" s="132">
        <v>0.2</v>
      </c>
      <c r="G19" s="153">
        <f t="shared" ref="G19:G37" si="2">E19*F19</f>
        <v>8781.1200000000008</v>
      </c>
      <c r="H19" s="134"/>
    </row>
    <row r="20" spans="1:8" s="125" customFormat="1" ht="29.25" customHeight="1">
      <c r="A20" s="116">
        <v>17</v>
      </c>
      <c r="B20" s="137" t="s">
        <v>67</v>
      </c>
      <c r="C20" s="154" t="s">
        <v>68</v>
      </c>
      <c r="D20" s="130" t="s">
        <v>64</v>
      </c>
      <c r="E20" s="155">
        <v>12343.7</v>
      </c>
      <c r="F20" s="132">
        <v>0.2</v>
      </c>
      <c r="G20" s="153">
        <f t="shared" si="2"/>
        <v>2468.7400000000002</v>
      </c>
      <c r="H20" s="134"/>
    </row>
    <row r="21" spans="1:8" s="125" customFormat="1" ht="29.25" customHeight="1">
      <c r="A21" s="116">
        <v>18</v>
      </c>
      <c r="B21" s="137" t="s">
        <v>69</v>
      </c>
      <c r="C21" s="154" t="s">
        <v>70</v>
      </c>
      <c r="D21" s="130" t="s">
        <v>64</v>
      </c>
      <c r="E21" s="155">
        <v>14572.07</v>
      </c>
      <c r="F21" s="132">
        <v>0.2</v>
      </c>
      <c r="G21" s="153">
        <f t="shared" si="2"/>
        <v>2914.4140000000002</v>
      </c>
      <c r="H21" s="134"/>
    </row>
    <row r="22" spans="1:8" s="125" customFormat="1" ht="29.25" customHeight="1">
      <c r="A22" s="116">
        <v>19</v>
      </c>
      <c r="B22" s="137" t="s">
        <v>71</v>
      </c>
      <c r="C22" s="154" t="s">
        <v>72</v>
      </c>
      <c r="D22" s="130" t="s">
        <v>64</v>
      </c>
      <c r="E22" s="155">
        <v>35168.99</v>
      </c>
      <c r="F22" s="132">
        <v>0.2</v>
      </c>
      <c r="G22" s="153">
        <f t="shared" si="2"/>
        <v>7033.7979999999998</v>
      </c>
      <c r="H22" s="134"/>
    </row>
    <row r="23" spans="1:8" s="125" customFormat="1" ht="29.25" customHeight="1">
      <c r="A23" s="116">
        <v>20</v>
      </c>
      <c r="B23" s="137" t="s">
        <v>73</v>
      </c>
      <c r="C23" s="154" t="s">
        <v>74</v>
      </c>
      <c r="D23" s="130" t="s">
        <v>64</v>
      </c>
      <c r="E23" s="155">
        <v>47752.11</v>
      </c>
      <c r="F23" s="132">
        <v>0.2</v>
      </c>
      <c r="G23" s="153">
        <f t="shared" si="2"/>
        <v>9550.4220000000005</v>
      </c>
      <c r="H23" s="134"/>
    </row>
    <row r="24" spans="1:8" s="125" customFormat="1" ht="29.25" customHeight="1">
      <c r="A24" s="116">
        <v>21</v>
      </c>
      <c r="B24" s="137" t="s">
        <v>75</v>
      </c>
      <c r="C24" s="154" t="s">
        <v>76</v>
      </c>
      <c r="D24" s="130" t="s">
        <v>64</v>
      </c>
      <c r="E24" s="155">
        <v>22993.65</v>
      </c>
      <c r="F24" s="132">
        <v>0.2</v>
      </c>
      <c r="G24" s="153">
        <f t="shared" si="2"/>
        <v>4598.7300000000005</v>
      </c>
      <c r="H24" s="134"/>
    </row>
    <row r="25" spans="1:8" s="125" customFormat="1" ht="29.25" customHeight="1">
      <c r="A25" s="116">
        <v>22</v>
      </c>
      <c r="B25" s="137" t="s">
        <v>77</v>
      </c>
      <c r="C25" s="154" t="s">
        <v>78</v>
      </c>
      <c r="D25" s="130" t="s">
        <v>64</v>
      </c>
      <c r="E25" s="155">
        <v>21064.62</v>
      </c>
      <c r="F25" s="132">
        <v>0.2</v>
      </c>
      <c r="G25" s="153">
        <f t="shared" si="2"/>
        <v>4212.924</v>
      </c>
      <c r="H25" s="134"/>
    </row>
    <row r="26" spans="1:8" s="125" customFormat="1" ht="29.25" customHeight="1">
      <c r="A26" s="116">
        <v>23</v>
      </c>
      <c r="B26" s="137" t="s">
        <v>79</v>
      </c>
      <c r="C26" s="154" t="s">
        <v>80</v>
      </c>
      <c r="D26" s="130" t="s">
        <v>64</v>
      </c>
      <c r="E26" s="155">
        <v>19907.11</v>
      </c>
      <c r="F26" s="132">
        <v>0.2</v>
      </c>
      <c r="G26" s="153">
        <f t="shared" si="2"/>
        <v>3981.4220000000005</v>
      </c>
      <c r="H26" s="134"/>
    </row>
    <row r="27" spans="1:8" s="125" customFormat="1" ht="29.25" customHeight="1">
      <c r="A27" s="116">
        <v>24</v>
      </c>
      <c r="B27" s="137" t="s">
        <v>81</v>
      </c>
      <c r="C27" s="154" t="s">
        <v>82</v>
      </c>
      <c r="D27" s="130" t="s">
        <v>64</v>
      </c>
      <c r="E27" s="155">
        <v>26033.56</v>
      </c>
      <c r="F27" s="132">
        <v>0.2</v>
      </c>
      <c r="G27" s="153">
        <f t="shared" si="2"/>
        <v>5206.7120000000004</v>
      </c>
      <c r="H27" s="134"/>
    </row>
    <row r="28" spans="1:8" s="125" customFormat="1" ht="29.25" customHeight="1">
      <c r="A28" s="116">
        <v>25</v>
      </c>
      <c r="B28" s="137" t="s">
        <v>83</v>
      </c>
      <c r="C28" s="154" t="s">
        <v>84</v>
      </c>
      <c r="D28" s="130" t="s">
        <v>64</v>
      </c>
      <c r="E28" s="155">
        <v>11097.87</v>
      </c>
      <c r="F28" s="132">
        <v>0.2</v>
      </c>
      <c r="G28" s="153">
        <f t="shared" si="2"/>
        <v>2219.5740000000001</v>
      </c>
      <c r="H28" s="134"/>
    </row>
    <row r="29" spans="1:8" s="125" customFormat="1" ht="29.25" customHeight="1">
      <c r="A29" s="116">
        <v>26</v>
      </c>
      <c r="B29" s="137" t="s">
        <v>85</v>
      </c>
      <c r="C29" s="154" t="s">
        <v>86</v>
      </c>
      <c r="D29" s="130" t="s">
        <v>64</v>
      </c>
      <c r="E29" s="155">
        <v>17572.7</v>
      </c>
      <c r="F29" s="132">
        <v>0.2</v>
      </c>
      <c r="G29" s="153">
        <f t="shared" si="2"/>
        <v>3514.5400000000004</v>
      </c>
      <c r="H29" s="134"/>
    </row>
    <row r="30" spans="1:8" s="125" customFormat="1" ht="29.25" customHeight="1">
      <c r="A30" s="116">
        <v>27</v>
      </c>
      <c r="B30" s="137" t="s">
        <v>87</v>
      </c>
      <c r="C30" s="154" t="s">
        <v>88</v>
      </c>
      <c r="D30" s="130" t="s">
        <v>64</v>
      </c>
      <c r="E30" s="155">
        <v>41586.050000000003</v>
      </c>
      <c r="F30" s="132">
        <v>0.2</v>
      </c>
      <c r="G30" s="153">
        <f t="shared" si="2"/>
        <v>8317.2100000000009</v>
      </c>
      <c r="H30" s="134"/>
    </row>
    <row r="31" spans="1:8" s="125" customFormat="1" ht="29.25" customHeight="1">
      <c r="A31" s="116">
        <v>28</v>
      </c>
      <c r="B31" s="137" t="s">
        <v>89</v>
      </c>
      <c r="C31" s="154" t="s">
        <v>90</v>
      </c>
      <c r="D31" s="130" t="s">
        <v>64</v>
      </c>
      <c r="E31" s="155">
        <v>16383</v>
      </c>
      <c r="F31" s="132">
        <v>0.2</v>
      </c>
      <c r="G31" s="153">
        <f t="shared" si="2"/>
        <v>3276.6000000000004</v>
      </c>
      <c r="H31" s="134"/>
    </row>
    <row r="32" spans="1:8" s="125" customFormat="1" ht="29.25" customHeight="1">
      <c r="A32" s="116">
        <v>29</v>
      </c>
      <c r="B32" s="137" t="s">
        <v>91</v>
      </c>
      <c r="C32" s="154" t="s">
        <v>92</v>
      </c>
      <c r="D32" s="130" t="s">
        <v>64</v>
      </c>
      <c r="E32" s="155">
        <v>42853.13</v>
      </c>
      <c r="F32" s="132">
        <v>0.2</v>
      </c>
      <c r="G32" s="153">
        <f t="shared" si="2"/>
        <v>8570.6260000000002</v>
      </c>
      <c r="H32" s="134"/>
    </row>
    <row r="33" spans="1:8" s="125" customFormat="1" ht="29.25" customHeight="1">
      <c r="A33" s="116">
        <v>30</v>
      </c>
      <c r="B33" s="137" t="s">
        <v>93</v>
      </c>
      <c r="C33" s="154" t="s">
        <v>94</v>
      </c>
      <c r="D33" s="151" t="s">
        <v>95</v>
      </c>
      <c r="E33" s="156">
        <v>130000</v>
      </c>
      <c r="F33" s="132">
        <v>0.2</v>
      </c>
      <c r="G33" s="153">
        <f t="shared" si="2"/>
        <v>26000</v>
      </c>
      <c r="H33" s="134"/>
    </row>
    <row r="34" spans="1:8" s="125" customFormat="1" ht="29.25" customHeight="1">
      <c r="A34" s="116">
        <v>31</v>
      </c>
      <c r="B34" s="137" t="s">
        <v>96</v>
      </c>
      <c r="C34" s="154" t="s">
        <v>97</v>
      </c>
      <c r="D34" s="151" t="s">
        <v>95</v>
      </c>
      <c r="E34" s="157">
        <v>53461.599999999999</v>
      </c>
      <c r="F34" s="132">
        <v>0.27</v>
      </c>
      <c r="G34" s="153">
        <f t="shared" si="2"/>
        <v>14434.632000000001</v>
      </c>
      <c r="H34" s="134"/>
    </row>
    <row r="35" spans="1:8" s="125" customFormat="1" ht="29.25" customHeight="1">
      <c r="A35" s="116">
        <v>32</v>
      </c>
      <c r="B35" s="137" t="s">
        <v>98</v>
      </c>
      <c r="C35" s="154" t="s">
        <v>99</v>
      </c>
      <c r="D35" s="151" t="s">
        <v>95</v>
      </c>
      <c r="E35" s="157">
        <v>123130.13</v>
      </c>
      <c r="F35" s="132">
        <v>0.27</v>
      </c>
      <c r="G35" s="153">
        <f t="shared" si="2"/>
        <v>33245.135100000007</v>
      </c>
      <c r="H35" s="134"/>
    </row>
    <row r="36" spans="1:8" s="125" customFormat="1" ht="29.25" customHeight="1">
      <c r="A36" s="116">
        <v>33</v>
      </c>
      <c r="B36" s="137" t="s">
        <v>100</v>
      </c>
      <c r="C36" s="154" t="s">
        <v>101</v>
      </c>
      <c r="D36" s="151" t="s">
        <v>95</v>
      </c>
      <c r="E36" s="157">
        <v>170660.37</v>
      </c>
      <c r="F36" s="132">
        <v>0.32</v>
      </c>
      <c r="G36" s="153">
        <f t="shared" si="2"/>
        <v>54611.318399999996</v>
      </c>
      <c r="H36" s="134"/>
    </row>
    <row r="37" spans="1:8" s="125" customFormat="1" ht="29.25" customHeight="1">
      <c r="A37" s="116">
        <v>34</v>
      </c>
      <c r="B37" s="137" t="s">
        <v>102</v>
      </c>
      <c r="C37" s="154" t="s">
        <v>103</v>
      </c>
      <c r="D37" s="151" t="s">
        <v>95</v>
      </c>
      <c r="E37" s="156">
        <v>97868.1</v>
      </c>
      <c r="F37" s="132">
        <v>0.27</v>
      </c>
      <c r="G37" s="153">
        <f t="shared" si="2"/>
        <v>26424.387000000002</v>
      </c>
      <c r="H37" s="134"/>
    </row>
    <row r="38" spans="1:8" s="125" customFormat="1" ht="29.25" customHeight="1">
      <c r="A38" s="116">
        <v>35</v>
      </c>
      <c r="B38" s="137" t="s">
        <v>104</v>
      </c>
      <c r="C38" s="154" t="s">
        <v>105</v>
      </c>
      <c r="D38" s="151" t="s">
        <v>95</v>
      </c>
      <c r="E38" s="155">
        <v>49826.06</v>
      </c>
      <c r="F38" s="132">
        <v>0.2</v>
      </c>
      <c r="G38" s="153">
        <f t="shared" ref="G38:G85" si="3">E38*F38</f>
        <v>9965.2119999999995</v>
      </c>
      <c r="H38" s="134"/>
    </row>
    <row r="39" spans="1:8" s="125" customFormat="1" ht="29.25" customHeight="1">
      <c r="A39" s="116">
        <v>36</v>
      </c>
      <c r="B39" s="137" t="s">
        <v>106</v>
      </c>
      <c r="C39" s="154" t="s">
        <v>107</v>
      </c>
      <c r="D39" s="151" t="s">
        <v>95</v>
      </c>
      <c r="E39" s="155">
        <v>28798.400000000001</v>
      </c>
      <c r="F39" s="132">
        <v>0.2</v>
      </c>
      <c r="G39" s="153">
        <f t="shared" si="3"/>
        <v>5759.68</v>
      </c>
      <c r="H39" s="134"/>
    </row>
    <row r="40" spans="1:8" s="125" customFormat="1" ht="29.25" customHeight="1">
      <c r="A40" s="116">
        <v>37</v>
      </c>
      <c r="B40" s="137" t="s">
        <v>108</v>
      </c>
      <c r="C40" s="154" t="s">
        <v>109</v>
      </c>
      <c r="D40" s="151" t="s">
        <v>95</v>
      </c>
      <c r="E40" s="155">
        <v>47827.4</v>
      </c>
      <c r="F40" s="132">
        <v>0.2</v>
      </c>
      <c r="G40" s="153">
        <f t="shared" si="3"/>
        <v>9565.4800000000014</v>
      </c>
      <c r="H40" s="134"/>
    </row>
    <row r="41" spans="1:8" s="125" customFormat="1" ht="29.25" customHeight="1">
      <c r="A41" s="116">
        <v>38</v>
      </c>
      <c r="B41" s="137" t="s">
        <v>110</v>
      </c>
      <c r="C41" s="154" t="s">
        <v>111</v>
      </c>
      <c r="D41" s="151" t="s">
        <v>95</v>
      </c>
      <c r="E41" s="155">
        <v>29873.1</v>
      </c>
      <c r="F41" s="132">
        <v>0.2</v>
      </c>
      <c r="G41" s="153">
        <f t="shared" si="3"/>
        <v>5974.62</v>
      </c>
      <c r="H41" s="134"/>
    </row>
    <row r="42" spans="1:8" s="125" customFormat="1" ht="29.25" customHeight="1">
      <c r="A42" s="116">
        <v>39</v>
      </c>
      <c r="B42" s="137" t="s">
        <v>112</v>
      </c>
      <c r="C42" s="154" t="s">
        <v>113</v>
      </c>
      <c r="D42" s="151" t="s">
        <v>95</v>
      </c>
      <c r="E42" s="155">
        <v>14641.29</v>
      </c>
      <c r="F42" s="132">
        <v>0.2</v>
      </c>
      <c r="G42" s="153">
        <f t="shared" si="3"/>
        <v>2928.2580000000003</v>
      </c>
      <c r="H42" s="134"/>
    </row>
    <row r="43" spans="1:8" s="125" customFormat="1" ht="29.25" customHeight="1">
      <c r="A43" s="116">
        <v>40</v>
      </c>
      <c r="B43" s="137" t="s">
        <v>114</v>
      </c>
      <c r="C43" s="154" t="s">
        <v>115</v>
      </c>
      <c r="D43" s="151" t="s">
        <v>95</v>
      </c>
      <c r="E43" s="155">
        <v>40103.410000000003</v>
      </c>
      <c r="F43" s="132">
        <v>0.2</v>
      </c>
      <c r="G43" s="153">
        <f t="shared" si="3"/>
        <v>8020.6820000000007</v>
      </c>
      <c r="H43" s="134"/>
    </row>
    <row r="44" spans="1:8" s="125" customFormat="1" ht="29.25" customHeight="1">
      <c r="A44" s="116">
        <v>41</v>
      </c>
      <c r="B44" s="137" t="s">
        <v>116</v>
      </c>
      <c r="C44" s="154" t="s">
        <v>117</v>
      </c>
      <c r="D44" s="151" t="s">
        <v>95</v>
      </c>
      <c r="E44" s="155">
        <v>48515.72</v>
      </c>
      <c r="F44" s="132">
        <v>0.2</v>
      </c>
      <c r="G44" s="153">
        <f t="shared" si="3"/>
        <v>9703.1440000000002</v>
      </c>
      <c r="H44" s="134"/>
    </row>
    <row r="45" spans="1:8" s="125" customFormat="1" ht="29.25" customHeight="1">
      <c r="A45" s="116">
        <v>42</v>
      </c>
      <c r="B45" s="137" t="s">
        <v>118</v>
      </c>
      <c r="C45" s="154" t="s">
        <v>119</v>
      </c>
      <c r="D45" s="151" t="s">
        <v>95</v>
      </c>
      <c r="E45" s="155">
        <v>21046.01</v>
      </c>
      <c r="F45" s="132">
        <v>0.2</v>
      </c>
      <c r="G45" s="153">
        <f t="shared" si="3"/>
        <v>4209.2020000000002</v>
      </c>
      <c r="H45" s="134"/>
    </row>
    <row r="46" spans="1:8" s="125" customFormat="1" ht="29.25" customHeight="1">
      <c r="A46" s="116">
        <v>43</v>
      </c>
      <c r="B46" s="137" t="s">
        <v>120</v>
      </c>
      <c r="C46" s="154" t="s">
        <v>121</v>
      </c>
      <c r="D46" s="151" t="s">
        <v>95</v>
      </c>
      <c r="E46" s="155">
        <v>44976.11</v>
      </c>
      <c r="F46" s="132">
        <v>0.2</v>
      </c>
      <c r="G46" s="153">
        <f t="shared" si="3"/>
        <v>8995.2219999999998</v>
      </c>
      <c r="H46" s="134"/>
    </row>
    <row r="47" spans="1:8" s="125" customFormat="1" ht="29.25" customHeight="1">
      <c r="A47" s="116">
        <v>44</v>
      </c>
      <c r="B47" s="137" t="s">
        <v>122</v>
      </c>
      <c r="C47" s="154" t="s">
        <v>123</v>
      </c>
      <c r="D47" s="151" t="s">
        <v>95</v>
      </c>
      <c r="E47" s="155">
        <v>49913.16</v>
      </c>
      <c r="F47" s="132">
        <v>0.2</v>
      </c>
      <c r="G47" s="153">
        <f t="shared" si="3"/>
        <v>9982.6320000000014</v>
      </c>
      <c r="H47" s="134"/>
    </row>
    <row r="48" spans="1:8" s="125" customFormat="1" ht="29.25" customHeight="1">
      <c r="A48" s="116">
        <v>45</v>
      </c>
      <c r="B48" s="137" t="s">
        <v>124</v>
      </c>
      <c r="C48" s="154" t="s">
        <v>125</v>
      </c>
      <c r="D48" s="151" t="s">
        <v>95</v>
      </c>
      <c r="E48" s="155">
        <v>26682.52</v>
      </c>
      <c r="F48" s="132">
        <v>0.2</v>
      </c>
      <c r="G48" s="153">
        <f t="shared" si="3"/>
        <v>5336.5040000000008</v>
      </c>
      <c r="H48" s="134"/>
    </row>
    <row r="49" spans="1:8" s="125" customFormat="1" ht="29.25" customHeight="1">
      <c r="A49" s="116">
        <v>46</v>
      </c>
      <c r="B49" s="137" t="s">
        <v>126</v>
      </c>
      <c r="C49" s="154" t="s">
        <v>127</v>
      </c>
      <c r="D49" s="151" t="s">
        <v>95</v>
      </c>
      <c r="E49" s="155">
        <v>43549.89</v>
      </c>
      <c r="F49" s="132">
        <v>0.2</v>
      </c>
      <c r="G49" s="153">
        <f t="shared" si="3"/>
        <v>8709.978000000001</v>
      </c>
      <c r="H49" s="134"/>
    </row>
    <row r="50" spans="1:8" s="125" customFormat="1" ht="29.25" customHeight="1">
      <c r="A50" s="116">
        <v>47</v>
      </c>
      <c r="B50" s="137" t="s">
        <v>128</v>
      </c>
      <c r="C50" s="154" t="s">
        <v>129</v>
      </c>
      <c r="D50" s="151" t="s">
        <v>95</v>
      </c>
      <c r="E50" s="155">
        <v>45743.5</v>
      </c>
      <c r="F50" s="132">
        <v>0.2</v>
      </c>
      <c r="G50" s="153">
        <f t="shared" si="3"/>
        <v>9148.7000000000007</v>
      </c>
      <c r="H50" s="134"/>
    </row>
    <row r="51" spans="1:8" s="125" customFormat="1" ht="29.25" customHeight="1">
      <c r="A51" s="116">
        <v>48</v>
      </c>
      <c r="B51" s="137" t="s">
        <v>130</v>
      </c>
      <c r="C51" s="154" t="s">
        <v>131</v>
      </c>
      <c r="D51" s="151" t="s">
        <v>95</v>
      </c>
      <c r="E51" s="155">
        <v>14103</v>
      </c>
      <c r="F51" s="132">
        <v>0.2</v>
      </c>
      <c r="G51" s="153">
        <f t="shared" si="3"/>
        <v>2820.6000000000004</v>
      </c>
      <c r="H51" s="134"/>
    </row>
    <row r="52" spans="1:8" s="125" customFormat="1" ht="29.25" customHeight="1">
      <c r="A52" s="116">
        <v>49</v>
      </c>
      <c r="B52" s="137" t="s">
        <v>132</v>
      </c>
      <c r="C52" s="154" t="s">
        <v>133</v>
      </c>
      <c r="D52" s="151" t="s">
        <v>95</v>
      </c>
      <c r="E52" s="155">
        <v>28493.95</v>
      </c>
      <c r="F52" s="132">
        <v>0.2</v>
      </c>
      <c r="G52" s="153">
        <f t="shared" si="3"/>
        <v>5698.7900000000009</v>
      </c>
      <c r="H52" s="134"/>
    </row>
    <row r="53" spans="1:8" s="125" customFormat="1" ht="29.25" customHeight="1">
      <c r="A53" s="116">
        <v>50</v>
      </c>
      <c r="B53" s="137" t="s">
        <v>134</v>
      </c>
      <c r="C53" s="154" t="s">
        <v>135</v>
      </c>
      <c r="D53" s="151" t="s">
        <v>95</v>
      </c>
      <c r="E53" s="155">
        <v>37067.410000000003</v>
      </c>
      <c r="F53" s="132">
        <v>0.2</v>
      </c>
      <c r="G53" s="153">
        <f t="shared" si="3"/>
        <v>7413.4820000000009</v>
      </c>
      <c r="H53" s="134"/>
    </row>
    <row r="54" spans="1:8" s="125" customFormat="1" ht="29.25" customHeight="1">
      <c r="A54" s="116">
        <v>51</v>
      </c>
      <c r="B54" s="137" t="s">
        <v>136</v>
      </c>
      <c r="C54" s="154" t="s">
        <v>137</v>
      </c>
      <c r="D54" s="151" t="s">
        <v>95</v>
      </c>
      <c r="E54" s="155">
        <v>26853.47</v>
      </c>
      <c r="F54" s="132">
        <v>0.2</v>
      </c>
      <c r="G54" s="153">
        <f t="shared" si="3"/>
        <v>5370.6940000000004</v>
      </c>
      <c r="H54" s="134"/>
    </row>
    <row r="55" spans="1:8" s="125" customFormat="1" ht="29.25" customHeight="1">
      <c r="A55" s="116">
        <v>52</v>
      </c>
      <c r="B55" s="137" t="s">
        <v>138</v>
      </c>
      <c r="C55" s="154" t="s">
        <v>139</v>
      </c>
      <c r="D55" s="151" t="s">
        <v>95</v>
      </c>
      <c r="E55" s="155">
        <v>35804.71</v>
      </c>
      <c r="F55" s="132">
        <v>0.2</v>
      </c>
      <c r="G55" s="153">
        <f t="shared" si="3"/>
        <v>7160.942</v>
      </c>
      <c r="H55" s="134"/>
    </row>
    <row r="56" spans="1:8" s="125" customFormat="1" ht="29.25" customHeight="1">
      <c r="A56" s="116">
        <v>53</v>
      </c>
      <c r="B56" s="137" t="s">
        <v>140</v>
      </c>
      <c r="C56" s="154" t="s">
        <v>141</v>
      </c>
      <c r="D56" s="151" t="s">
        <v>95</v>
      </c>
      <c r="E56" s="155">
        <v>24960</v>
      </c>
      <c r="F56" s="132">
        <v>0.2</v>
      </c>
      <c r="G56" s="153">
        <f t="shared" si="3"/>
        <v>4992</v>
      </c>
      <c r="H56" s="134"/>
    </row>
    <row r="57" spans="1:8" s="125" customFormat="1" ht="29.25" customHeight="1">
      <c r="A57" s="116">
        <v>54</v>
      </c>
      <c r="B57" s="137" t="s">
        <v>142</v>
      </c>
      <c r="C57" s="154" t="s">
        <v>143</v>
      </c>
      <c r="D57" s="151" t="s">
        <v>95</v>
      </c>
      <c r="E57" s="155">
        <v>14770.13</v>
      </c>
      <c r="F57" s="132">
        <v>0.2</v>
      </c>
      <c r="G57" s="153">
        <f t="shared" si="3"/>
        <v>2954.0259999999998</v>
      </c>
      <c r="H57" s="134"/>
    </row>
    <row r="58" spans="1:8" s="125" customFormat="1" ht="29.25" customHeight="1">
      <c r="A58" s="116">
        <v>55</v>
      </c>
      <c r="B58" s="137" t="s">
        <v>144</v>
      </c>
      <c r="C58" s="154" t="s">
        <v>145</v>
      </c>
      <c r="D58" s="151" t="s">
        <v>95</v>
      </c>
      <c r="E58" s="155">
        <v>27768.58</v>
      </c>
      <c r="F58" s="132">
        <v>0.2</v>
      </c>
      <c r="G58" s="153">
        <f t="shared" si="3"/>
        <v>5553.7160000000003</v>
      </c>
      <c r="H58" s="134"/>
    </row>
    <row r="59" spans="1:8" s="125" customFormat="1" ht="29.25" customHeight="1">
      <c r="A59" s="116">
        <v>56</v>
      </c>
      <c r="B59" s="137" t="s">
        <v>146</v>
      </c>
      <c r="C59" s="154" t="s">
        <v>147</v>
      </c>
      <c r="D59" s="151" t="s">
        <v>95</v>
      </c>
      <c r="E59" s="155">
        <v>43315.35</v>
      </c>
      <c r="F59" s="132">
        <v>0.2</v>
      </c>
      <c r="G59" s="153">
        <f t="shared" si="3"/>
        <v>8663.07</v>
      </c>
      <c r="H59" s="134"/>
    </row>
    <row r="60" spans="1:8" s="125" customFormat="1" ht="29.25" customHeight="1">
      <c r="A60" s="116">
        <v>57</v>
      </c>
      <c r="B60" s="137" t="s">
        <v>148</v>
      </c>
      <c r="C60" s="154" t="s">
        <v>149</v>
      </c>
      <c r="D60" s="151" t="s">
        <v>95</v>
      </c>
      <c r="E60" s="155">
        <v>41656.74</v>
      </c>
      <c r="F60" s="132">
        <v>0.2</v>
      </c>
      <c r="G60" s="153">
        <f t="shared" si="3"/>
        <v>8331.348</v>
      </c>
      <c r="H60" s="134"/>
    </row>
    <row r="61" spans="1:8" s="125" customFormat="1" ht="29.25" customHeight="1">
      <c r="A61" s="116">
        <v>58</v>
      </c>
      <c r="B61" s="137" t="s">
        <v>150</v>
      </c>
      <c r="C61" s="154" t="s">
        <v>151</v>
      </c>
      <c r="D61" s="151" t="s">
        <v>95</v>
      </c>
      <c r="E61" s="155">
        <v>32737.23</v>
      </c>
      <c r="F61" s="132">
        <v>0.2</v>
      </c>
      <c r="G61" s="153">
        <f t="shared" si="3"/>
        <v>6547.4459999999999</v>
      </c>
      <c r="H61" s="134"/>
    </row>
    <row r="62" spans="1:8" s="125" customFormat="1" ht="29.25" customHeight="1">
      <c r="A62" s="116">
        <v>59</v>
      </c>
      <c r="B62" s="137" t="s">
        <v>152</v>
      </c>
      <c r="C62" s="154" t="s">
        <v>153</v>
      </c>
      <c r="D62" s="151" t="s">
        <v>95</v>
      </c>
      <c r="E62" s="155">
        <v>39360.11</v>
      </c>
      <c r="F62" s="132">
        <v>0.2</v>
      </c>
      <c r="G62" s="153">
        <f t="shared" si="3"/>
        <v>7872.0220000000008</v>
      </c>
      <c r="H62" s="134"/>
    </row>
    <row r="63" spans="1:8" s="125" customFormat="1" ht="29.25" customHeight="1">
      <c r="A63" s="116">
        <v>60</v>
      </c>
      <c r="B63" s="137" t="s">
        <v>154</v>
      </c>
      <c r="C63" s="154" t="s">
        <v>155</v>
      </c>
      <c r="D63" s="151" t="s">
        <v>95</v>
      </c>
      <c r="E63" s="155">
        <v>33090.660000000003</v>
      </c>
      <c r="F63" s="132">
        <v>0.2</v>
      </c>
      <c r="G63" s="153">
        <f t="shared" si="3"/>
        <v>6618.1320000000014</v>
      </c>
      <c r="H63" s="134"/>
    </row>
    <row r="64" spans="1:8" s="125" customFormat="1" ht="29.25" customHeight="1">
      <c r="A64" s="116">
        <v>61</v>
      </c>
      <c r="B64" s="137" t="s">
        <v>156</v>
      </c>
      <c r="C64" s="154" t="s">
        <v>157</v>
      </c>
      <c r="D64" s="151" t="s">
        <v>95</v>
      </c>
      <c r="E64" s="155">
        <v>42953.42</v>
      </c>
      <c r="F64" s="132">
        <v>0.2</v>
      </c>
      <c r="G64" s="153">
        <f t="shared" si="3"/>
        <v>8590.6839999999993</v>
      </c>
      <c r="H64" s="134"/>
    </row>
    <row r="65" spans="1:8" s="125" customFormat="1" ht="29.25" customHeight="1">
      <c r="A65" s="116">
        <v>62</v>
      </c>
      <c r="B65" s="137" t="s">
        <v>158</v>
      </c>
      <c r="C65" s="154" t="s">
        <v>159</v>
      </c>
      <c r="D65" s="151" t="s">
        <v>95</v>
      </c>
      <c r="E65" s="155">
        <v>19394.54</v>
      </c>
      <c r="F65" s="132">
        <v>0.2</v>
      </c>
      <c r="G65" s="153">
        <f t="shared" si="3"/>
        <v>3878.9080000000004</v>
      </c>
      <c r="H65" s="134"/>
    </row>
    <row r="66" spans="1:8" s="125" customFormat="1" ht="29.25" customHeight="1">
      <c r="A66" s="116">
        <v>63</v>
      </c>
      <c r="B66" s="137" t="s">
        <v>160</v>
      </c>
      <c r="C66" s="154" t="s">
        <v>161</v>
      </c>
      <c r="D66" s="151" t="s">
        <v>95</v>
      </c>
      <c r="E66" s="155">
        <v>15098.35</v>
      </c>
      <c r="F66" s="132">
        <v>0.2</v>
      </c>
      <c r="G66" s="153">
        <f t="shared" si="3"/>
        <v>3019.67</v>
      </c>
      <c r="H66" s="134"/>
    </row>
    <row r="67" spans="1:8" s="125" customFormat="1" ht="29.25" customHeight="1">
      <c r="A67" s="116">
        <v>64</v>
      </c>
      <c r="B67" s="137" t="s">
        <v>162</v>
      </c>
      <c r="C67" s="154" t="s">
        <v>163</v>
      </c>
      <c r="D67" s="151" t="s">
        <v>95</v>
      </c>
      <c r="E67" s="155">
        <v>44610.04</v>
      </c>
      <c r="F67" s="132">
        <v>0.2</v>
      </c>
      <c r="G67" s="153">
        <f t="shared" si="3"/>
        <v>8922.0079999999998</v>
      </c>
      <c r="H67" s="134"/>
    </row>
    <row r="68" spans="1:8" s="125" customFormat="1" ht="29.25" customHeight="1">
      <c r="A68" s="116">
        <v>65</v>
      </c>
      <c r="B68" s="137" t="s">
        <v>164</v>
      </c>
      <c r="C68" s="154" t="s">
        <v>165</v>
      </c>
      <c r="D68" s="151" t="s">
        <v>95</v>
      </c>
      <c r="E68" s="155">
        <v>49947.3</v>
      </c>
      <c r="F68" s="132">
        <v>0.2</v>
      </c>
      <c r="G68" s="153">
        <f t="shared" si="3"/>
        <v>9989.4600000000009</v>
      </c>
      <c r="H68" s="134"/>
    </row>
    <row r="69" spans="1:8" s="125" customFormat="1" ht="29.25" customHeight="1">
      <c r="A69" s="116">
        <v>66</v>
      </c>
      <c r="B69" s="137" t="s">
        <v>166</v>
      </c>
      <c r="C69" s="154" t="s">
        <v>167</v>
      </c>
      <c r="D69" s="151" t="s">
        <v>95</v>
      </c>
      <c r="E69" s="155">
        <v>49902.7</v>
      </c>
      <c r="F69" s="132">
        <v>0.2</v>
      </c>
      <c r="G69" s="153">
        <f t="shared" si="3"/>
        <v>9980.5400000000009</v>
      </c>
      <c r="H69" s="134"/>
    </row>
    <row r="70" spans="1:8" s="125" customFormat="1" ht="29.25" customHeight="1">
      <c r="A70" s="116">
        <v>67</v>
      </c>
      <c r="B70" s="137" t="s">
        <v>168</v>
      </c>
      <c r="C70" s="154" t="s">
        <v>169</v>
      </c>
      <c r="D70" s="151" t="s">
        <v>95</v>
      </c>
      <c r="E70" s="155">
        <v>32608.66</v>
      </c>
      <c r="F70" s="132">
        <v>0.2</v>
      </c>
      <c r="G70" s="153">
        <f t="shared" si="3"/>
        <v>6521.732</v>
      </c>
      <c r="H70" s="134"/>
    </row>
    <row r="71" spans="1:8" s="125" customFormat="1" ht="29.25" customHeight="1">
      <c r="A71" s="116">
        <v>68</v>
      </c>
      <c r="B71" s="137" t="s">
        <v>170</v>
      </c>
      <c r="C71" s="154" t="s">
        <v>171</v>
      </c>
      <c r="D71" s="151" t="s">
        <v>95</v>
      </c>
      <c r="E71" s="155">
        <v>22438.68</v>
      </c>
      <c r="F71" s="132">
        <v>0.2</v>
      </c>
      <c r="G71" s="153">
        <f t="shared" si="3"/>
        <v>4487.7359999999999</v>
      </c>
      <c r="H71" s="134"/>
    </row>
    <row r="72" spans="1:8" s="125" customFormat="1" ht="29.25" customHeight="1">
      <c r="A72" s="116">
        <v>69</v>
      </c>
      <c r="B72" s="137" t="s">
        <v>172</v>
      </c>
      <c r="C72" s="154" t="s">
        <v>173</v>
      </c>
      <c r="D72" s="151" t="s">
        <v>95</v>
      </c>
      <c r="E72" s="155">
        <v>23883.56</v>
      </c>
      <c r="F72" s="132">
        <v>0.2</v>
      </c>
      <c r="G72" s="153">
        <f t="shared" si="3"/>
        <v>4776.7120000000004</v>
      </c>
      <c r="H72" s="134"/>
    </row>
    <row r="73" spans="1:8" s="125" customFormat="1" ht="29.25" customHeight="1">
      <c r="A73" s="116">
        <v>70</v>
      </c>
      <c r="B73" s="137" t="s">
        <v>174</v>
      </c>
      <c r="C73" s="154" t="s">
        <v>175</v>
      </c>
      <c r="D73" s="151" t="s">
        <v>95</v>
      </c>
      <c r="E73" s="155">
        <v>24002.15</v>
      </c>
      <c r="F73" s="132">
        <v>0.2</v>
      </c>
      <c r="G73" s="153">
        <f t="shared" si="3"/>
        <v>4800.43</v>
      </c>
      <c r="H73" s="134"/>
    </row>
    <row r="74" spans="1:8" s="125" customFormat="1" ht="29.25" customHeight="1">
      <c r="A74" s="116">
        <v>71</v>
      </c>
      <c r="B74" s="137" t="s">
        <v>176</v>
      </c>
      <c r="C74" s="154" t="s">
        <v>177</v>
      </c>
      <c r="D74" s="151" t="s">
        <v>95</v>
      </c>
      <c r="E74" s="155">
        <v>11898.67</v>
      </c>
      <c r="F74" s="132">
        <v>0.2</v>
      </c>
      <c r="G74" s="153">
        <f t="shared" si="3"/>
        <v>2379.7339999999999</v>
      </c>
      <c r="H74" s="134"/>
    </row>
    <row r="75" spans="1:8" s="125" customFormat="1" ht="29.25" customHeight="1">
      <c r="A75" s="116">
        <v>72</v>
      </c>
      <c r="B75" s="137" t="s">
        <v>178</v>
      </c>
      <c r="C75" s="154" t="s">
        <v>179</v>
      </c>
      <c r="D75" s="151" t="s">
        <v>95</v>
      </c>
      <c r="E75" s="155">
        <v>13289.06</v>
      </c>
      <c r="F75" s="132">
        <v>0.2</v>
      </c>
      <c r="G75" s="153">
        <f t="shared" si="3"/>
        <v>2657.8119999999999</v>
      </c>
      <c r="H75" s="134"/>
    </row>
    <row r="76" spans="1:8" s="125" customFormat="1" ht="29.25" customHeight="1">
      <c r="A76" s="116">
        <v>73</v>
      </c>
      <c r="B76" s="137" t="s">
        <v>180</v>
      </c>
      <c r="C76" s="154" t="s">
        <v>181</v>
      </c>
      <c r="D76" s="151" t="s">
        <v>95</v>
      </c>
      <c r="E76" s="155">
        <v>23992.82</v>
      </c>
      <c r="F76" s="132">
        <v>0.2</v>
      </c>
      <c r="G76" s="153">
        <f t="shared" si="3"/>
        <v>4798.5640000000003</v>
      </c>
      <c r="H76" s="134"/>
    </row>
    <row r="77" spans="1:8" s="125" customFormat="1" ht="29.25" customHeight="1">
      <c r="A77" s="116">
        <v>74</v>
      </c>
      <c r="B77" s="137" t="s">
        <v>182</v>
      </c>
      <c r="C77" s="154" t="s">
        <v>183</v>
      </c>
      <c r="D77" s="151" t="s">
        <v>95</v>
      </c>
      <c r="E77" s="155">
        <v>49492.57</v>
      </c>
      <c r="F77" s="132">
        <v>0.2</v>
      </c>
      <c r="G77" s="153">
        <f t="shared" si="3"/>
        <v>9898.514000000001</v>
      </c>
      <c r="H77" s="134"/>
    </row>
    <row r="78" spans="1:8" s="125" customFormat="1" ht="29.25" customHeight="1">
      <c r="A78" s="116">
        <v>75</v>
      </c>
      <c r="B78" s="137" t="s">
        <v>184</v>
      </c>
      <c r="C78" s="154" t="s">
        <v>185</v>
      </c>
      <c r="D78" s="151" t="s">
        <v>95</v>
      </c>
      <c r="E78" s="155">
        <v>44526.87</v>
      </c>
      <c r="F78" s="132">
        <v>0.2</v>
      </c>
      <c r="G78" s="153">
        <f t="shared" si="3"/>
        <v>8905.3740000000016</v>
      </c>
      <c r="H78" s="134"/>
    </row>
    <row r="79" spans="1:8" s="125" customFormat="1" ht="29.25" customHeight="1">
      <c r="A79" s="116">
        <v>76</v>
      </c>
      <c r="B79" s="137" t="s">
        <v>186</v>
      </c>
      <c r="C79" s="154" t="s">
        <v>187</v>
      </c>
      <c r="D79" s="151" t="s">
        <v>95</v>
      </c>
      <c r="E79" s="155">
        <v>44263.43</v>
      </c>
      <c r="F79" s="132">
        <v>0.2</v>
      </c>
      <c r="G79" s="153">
        <f t="shared" si="3"/>
        <v>8852.6859999999997</v>
      </c>
      <c r="H79" s="134"/>
    </row>
    <row r="80" spans="1:8" s="125" customFormat="1" ht="29.25" customHeight="1">
      <c r="A80" s="116">
        <v>77</v>
      </c>
      <c r="B80" s="137" t="s">
        <v>188</v>
      </c>
      <c r="C80" s="154" t="s">
        <v>189</v>
      </c>
      <c r="D80" s="151" t="s">
        <v>95</v>
      </c>
      <c r="E80" s="155">
        <v>43633.81</v>
      </c>
      <c r="F80" s="132">
        <v>0.2</v>
      </c>
      <c r="G80" s="153">
        <f t="shared" si="3"/>
        <v>8726.7620000000006</v>
      </c>
      <c r="H80" s="134"/>
    </row>
    <row r="81" spans="1:8" s="125" customFormat="1" ht="29.25" customHeight="1">
      <c r="A81" s="116">
        <v>78</v>
      </c>
      <c r="B81" s="137" t="s">
        <v>190</v>
      </c>
      <c r="C81" s="154" t="s">
        <v>191</v>
      </c>
      <c r="D81" s="151" t="s">
        <v>95</v>
      </c>
      <c r="E81" s="155">
        <v>44309.99</v>
      </c>
      <c r="F81" s="132">
        <v>0.2</v>
      </c>
      <c r="G81" s="153">
        <f t="shared" si="3"/>
        <v>8861.9979999999996</v>
      </c>
      <c r="H81" s="134"/>
    </row>
    <row r="82" spans="1:8" s="125" customFormat="1" ht="29.25" customHeight="1">
      <c r="A82" s="116">
        <v>79</v>
      </c>
      <c r="B82" s="137" t="s">
        <v>192</v>
      </c>
      <c r="C82" s="154" t="s">
        <v>193</v>
      </c>
      <c r="D82" s="151" t="s">
        <v>95</v>
      </c>
      <c r="E82" s="155">
        <v>45297.91</v>
      </c>
      <c r="F82" s="132">
        <v>0.2</v>
      </c>
      <c r="G82" s="153">
        <f t="shared" si="3"/>
        <v>9059.5820000000003</v>
      </c>
      <c r="H82" s="134"/>
    </row>
    <row r="83" spans="1:8" s="125" customFormat="1" ht="29.25" customHeight="1">
      <c r="A83" s="116">
        <v>80</v>
      </c>
      <c r="B83" s="137" t="s">
        <v>194</v>
      </c>
      <c r="C83" s="154" t="s">
        <v>195</v>
      </c>
      <c r="D83" s="151" t="s">
        <v>95</v>
      </c>
      <c r="E83" s="155">
        <v>38273.85</v>
      </c>
      <c r="F83" s="132">
        <v>0.2</v>
      </c>
      <c r="G83" s="153">
        <f t="shared" si="3"/>
        <v>7654.77</v>
      </c>
      <c r="H83" s="134"/>
    </row>
    <row r="84" spans="1:8" s="125" customFormat="1" ht="29.25" customHeight="1">
      <c r="A84" s="116">
        <v>81</v>
      </c>
      <c r="B84" s="137" t="s">
        <v>196</v>
      </c>
      <c r="C84" s="154" t="s">
        <v>197</v>
      </c>
      <c r="D84" s="151" t="s">
        <v>95</v>
      </c>
      <c r="E84" s="155">
        <v>38001.94</v>
      </c>
      <c r="F84" s="132">
        <v>0.2</v>
      </c>
      <c r="G84" s="153">
        <f t="shared" si="3"/>
        <v>7600.3880000000008</v>
      </c>
      <c r="H84" s="134"/>
    </row>
    <row r="85" spans="1:8" s="125" customFormat="1" ht="29.25" customHeight="1">
      <c r="A85" s="116">
        <v>82</v>
      </c>
      <c r="B85" s="137" t="s">
        <v>198</v>
      </c>
      <c r="C85" s="154" t="s">
        <v>199</v>
      </c>
      <c r="D85" s="151" t="s">
        <v>95</v>
      </c>
      <c r="E85" s="155">
        <v>21902.79</v>
      </c>
      <c r="F85" s="132">
        <v>0.2</v>
      </c>
      <c r="G85" s="153">
        <f t="shared" si="3"/>
        <v>4380.558</v>
      </c>
      <c r="H85" s="134"/>
    </row>
    <row r="86" spans="1:8" s="63" customFormat="1" ht="27" customHeight="1">
      <c r="A86" s="184" t="s">
        <v>16</v>
      </c>
      <c r="B86" s="185"/>
      <c r="C86" s="185"/>
      <c r="D86" s="185"/>
      <c r="E86" s="185"/>
      <c r="F86" s="186"/>
      <c r="G86" s="158">
        <f>SUM(G4:G85)</f>
        <v>1498283.8747000005</v>
      </c>
      <c r="H86" s="159"/>
    </row>
  </sheetData>
  <mergeCells count="3">
    <mergeCell ref="A1:H1"/>
    <mergeCell ref="A2:H2"/>
    <mergeCell ref="A86:F86"/>
  </mergeCells>
  <phoneticPr fontId="63" type="noConversion"/>
  <printOptions horizontalCentered="1"/>
  <pageMargins left="0.16111111111111101" right="0.16111111111111101" top="0.40902777777777799" bottom="0.21249999999999999" header="0.5" footer="0.5"/>
  <pageSetup paperSize="9" scale="74" orientation="landscape" r:id="rId1"/>
  <headerFooter>
    <oddFooter>&amp;R第 &amp;P 页，共 &amp;N 页</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9"/>
  <sheetViews>
    <sheetView workbookViewId="0">
      <selection activeCell="H8" sqref="H8"/>
    </sheetView>
  </sheetViews>
  <sheetFormatPr defaultColWidth="9" defaultRowHeight="20.25"/>
  <cols>
    <col min="1" max="1" width="4.75" style="1" customWidth="1"/>
    <col min="2" max="2" width="16.25" style="4" customWidth="1"/>
    <col min="3" max="3" width="34.625" style="5" customWidth="1"/>
    <col min="4" max="4" width="11.625" style="1" customWidth="1"/>
    <col min="5" max="5" width="14.25" style="67" customWidth="1"/>
    <col min="6" max="6" width="9.75" style="68" customWidth="1"/>
    <col min="7" max="7" width="13.875" style="68" customWidth="1"/>
    <col min="8" max="8" width="46.375" style="62" customWidth="1"/>
    <col min="9" max="9" width="12.375" style="1" customWidth="1"/>
    <col min="10" max="16384" width="9" style="1"/>
  </cols>
  <sheetData>
    <row r="1" spans="1:9" ht="43.9" customHeight="1">
      <c r="A1" s="177" t="s">
        <v>200</v>
      </c>
      <c r="B1" s="177"/>
      <c r="C1" s="177"/>
      <c r="D1" s="177"/>
      <c r="E1" s="178"/>
      <c r="F1" s="177"/>
      <c r="G1" s="177"/>
      <c r="H1" s="180"/>
    </row>
    <row r="2" spans="1:9" ht="19.5" customHeight="1">
      <c r="A2" s="187" t="s">
        <v>0</v>
      </c>
      <c r="B2" s="187"/>
      <c r="C2" s="187"/>
      <c r="D2" s="187"/>
      <c r="E2" s="188"/>
      <c r="F2" s="187"/>
      <c r="G2" s="187"/>
      <c r="H2" s="189"/>
    </row>
    <row r="3" spans="1:9" s="62" customFormat="1" ht="57" customHeight="1">
      <c r="A3" s="6" t="s">
        <v>2</v>
      </c>
      <c r="B3" s="7" t="s">
        <v>25</v>
      </c>
      <c r="C3" s="8" t="s">
        <v>26</v>
      </c>
      <c r="D3" s="6" t="s">
        <v>27</v>
      </c>
      <c r="E3" s="9" t="s">
        <v>201</v>
      </c>
      <c r="F3" s="9" t="s">
        <v>29</v>
      </c>
      <c r="G3" s="9" t="s">
        <v>202</v>
      </c>
      <c r="H3" s="69" t="s">
        <v>5</v>
      </c>
      <c r="I3" s="113"/>
    </row>
    <row r="4" spans="1:9" s="63" customFormat="1" ht="42" customHeight="1">
      <c r="A4" s="116">
        <v>1</v>
      </c>
      <c r="B4" s="117" t="s">
        <v>203</v>
      </c>
      <c r="C4" s="118" t="s">
        <v>204</v>
      </c>
      <c r="D4" s="119" t="s">
        <v>205</v>
      </c>
      <c r="E4" s="120">
        <v>50</v>
      </c>
      <c r="F4" s="121">
        <v>1</v>
      </c>
      <c r="G4" s="120">
        <v>50</v>
      </c>
      <c r="H4" s="118" t="s">
        <v>206</v>
      </c>
    </row>
    <row r="5" spans="1:9" s="63" customFormat="1" ht="48" customHeight="1">
      <c r="A5" s="116">
        <v>2</v>
      </c>
      <c r="B5" s="117" t="s">
        <v>207</v>
      </c>
      <c r="C5" s="122" t="s">
        <v>208</v>
      </c>
      <c r="D5" s="119" t="s">
        <v>205</v>
      </c>
      <c r="E5" s="120">
        <v>35</v>
      </c>
      <c r="F5" s="121">
        <v>1</v>
      </c>
      <c r="G5" s="120">
        <v>35</v>
      </c>
      <c r="H5" s="123" t="s">
        <v>209</v>
      </c>
    </row>
    <row r="6" spans="1:9" s="63" customFormat="1" ht="42" customHeight="1">
      <c r="A6" s="116">
        <v>3</v>
      </c>
      <c r="B6" s="117" t="s">
        <v>210</v>
      </c>
      <c r="C6" s="122" t="s">
        <v>211</v>
      </c>
      <c r="D6" s="119" t="s">
        <v>205</v>
      </c>
      <c r="E6" s="120">
        <v>90</v>
      </c>
      <c r="F6" s="121">
        <v>1</v>
      </c>
      <c r="G6" s="120">
        <v>90</v>
      </c>
      <c r="H6" s="118" t="s">
        <v>212</v>
      </c>
    </row>
    <row r="7" spans="1:9" s="63" customFormat="1" ht="42" customHeight="1">
      <c r="A7" s="116">
        <v>4</v>
      </c>
      <c r="B7" s="117" t="s">
        <v>213</v>
      </c>
      <c r="C7" s="118" t="s">
        <v>214</v>
      </c>
      <c r="D7" s="119" t="s">
        <v>205</v>
      </c>
      <c r="E7" s="120">
        <v>158</v>
      </c>
      <c r="F7" s="121">
        <v>1</v>
      </c>
      <c r="G7" s="120">
        <v>158</v>
      </c>
      <c r="H7" s="118" t="s">
        <v>215</v>
      </c>
    </row>
    <row r="8" spans="1:9" s="63" customFormat="1" ht="42" customHeight="1">
      <c r="A8" s="116">
        <v>5</v>
      </c>
      <c r="B8" s="117" t="s">
        <v>216</v>
      </c>
      <c r="C8" s="118" t="s">
        <v>217</v>
      </c>
      <c r="D8" s="119" t="s">
        <v>205</v>
      </c>
      <c r="E8" s="120">
        <v>30</v>
      </c>
      <c r="F8" s="121">
        <v>1</v>
      </c>
      <c r="G8" s="120">
        <v>30</v>
      </c>
      <c r="H8" s="118" t="s">
        <v>218</v>
      </c>
    </row>
    <row r="9" spans="1:9" s="115" customFormat="1" ht="27" customHeight="1">
      <c r="A9" s="190" t="s">
        <v>16</v>
      </c>
      <c r="B9" s="191"/>
      <c r="C9" s="191"/>
      <c r="D9" s="191"/>
      <c r="E9" s="191"/>
      <c r="F9" s="192"/>
      <c r="G9" s="120">
        <f>SUM(G4:G8)</f>
        <v>363</v>
      </c>
      <c r="H9" s="124"/>
    </row>
  </sheetData>
  <mergeCells count="3">
    <mergeCell ref="A1:H1"/>
    <mergeCell ref="A2:H2"/>
    <mergeCell ref="A9:F9"/>
  </mergeCells>
  <phoneticPr fontId="63" type="noConversion"/>
  <printOptions horizontalCentered="1"/>
  <pageMargins left="0.16111111111111101" right="0.16111111111111101" top="0.40902777777777799" bottom="0.21249999999999999" header="0.5" footer="0.5"/>
  <pageSetup paperSize="9" scale="75" orientation="landscape"/>
  <headerFooter>
    <oddFooter>&amp;R第 &amp;P 页，共 &amp;N 页</oddFooter>
  </headerFooter>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56"/>
  <sheetViews>
    <sheetView tabSelected="1" view="pageBreakPreview" zoomScaleNormal="80" workbookViewId="0">
      <selection activeCell="C4" sqref="C4"/>
    </sheetView>
  </sheetViews>
  <sheetFormatPr defaultColWidth="9" defaultRowHeight="20.25"/>
  <cols>
    <col min="1" max="1" width="5.375" style="1" customWidth="1"/>
    <col min="2" max="2" width="17.125" style="65" customWidth="1"/>
    <col min="3" max="3" width="48.75" style="66" customWidth="1"/>
    <col min="4" max="4" width="10.5" style="1" customWidth="1"/>
    <col min="5" max="5" width="8.875" style="67" customWidth="1"/>
    <col min="6" max="6" width="10" style="68" customWidth="1"/>
    <col min="7" max="7" width="11.875" style="68" customWidth="1"/>
    <col min="8" max="8" width="55.875" style="62" customWidth="1"/>
    <col min="9" max="9" width="12.375" style="1" customWidth="1"/>
    <col min="10" max="16384" width="9" style="1"/>
  </cols>
  <sheetData>
    <row r="1" spans="1:9" ht="43.9" customHeight="1">
      <c r="A1" s="177" t="s">
        <v>219</v>
      </c>
      <c r="B1" s="193"/>
      <c r="C1" s="193"/>
      <c r="D1" s="177"/>
      <c r="E1" s="178"/>
      <c r="F1" s="177"/>
      <c r="G1" s="177"/>
      <c r="H1" s="180"/>
    </row>
    <row r="2" spans="1:9" ht="19.5" customHeight="1">
      <c r="A2" s="187" t="s">
        <v>0</v>
      </c>
      <c r="B2" s="187"/>
      <c r="C2" s="187"/>
      <c r="D2" s="187"/>
      <c r="E2" s="188"/>
      <c r="F2" s="187"/>
      <c r="G2" s="187"/>
      <c r="H2" s="189"/>
    </row>
    <row r="3" spans="1:9" s="62" customFormat="1" ht="67.150000000000006" customHeight="1">
      <c r="A3" s="6" t="s">
        <v>2</v>
      </c>
      <c r="B3" s="7" t="s">
        <v>25</v>
      </c>
      <c r="C3" s="8" t="s">
        <v>26</v>
      </c>
      <c r="D3" s="6" t="s">
        <v>27</v>
      </c>
      <c r="E3" s="9" t="s">
        <v>201</v>
      </c>
      <c r="F3" s="9" t="s">
        <v>29</v>
      </c>
      <c r="G3" s="9" t="s">
        <v>202</v>
      </c>
      <c r="H3" s="69" t="s">
        <v>5</v>
      </c>
      <c r="I3" s="113"/>
    </row>
    <row r="4" spans="1:9" s="63" customFormat="1" ht="48" customHeight="1">
      <c r="A4" s="21">
        <v>1</v>
      </c>
      <c r="B4" s="70" t="s">
        <v>220</v>
      </c>
      <c r="C4" s="71" t="s">
        <v>511</v>
      </c>
      <c r="D4" s="72" t="s">
        <v>33</v>
      </c>
      <c r="E4" s="73">
        <v>85</v>
      </c>
      <c r="F4" s="15">
        <v>0.7</v>
      </c>
      <c r="G4" s="30">
        <f>E4*F4</f>
        <v>59.499999999999993</v>
      </c>
      <c r="H4" s="74" t="s">
        <v>221</v>
      </c>
    </row>
    <row r="5" spans="1:9" s="63" customFormat="1" ht="57" customHeight="1">
      <c r="A5" s="21">
        <v>2</v>
      </c>
      <c r="B5" s="70" t="s">
        <v>222</v>
      </c>
      <c r="C5" s="71" t="s">
        <v>223</v>
      </c>
      <c r="D5" s="72" t="s">
        <v>33</v>
      </c>
      <c r="E5" s="75">
        <v>29</v>
      </c>
      <c r="F5" s="15">
        <v>0.7</v>
      </c>
      <c r="G5" s="30">
        <f>E5*F5</f>
        <v>20.299999999999997</v>
      </c>
      <c r="H5" s="76" t="s">
        <v>224</v>
      </c>
    </row>
    <row r="6" spans="1:9" s="62" customFormat="1" ht="40.15" customHeight="1">
      <c r="A6" s="6">
        <v>3</v>
      </c>
      <c r="B6" s="70" t="s">
        <v>225</v>
      </c>
      <c r="C6" s="77" t="s">
        <v>226</v>
      </c>
      <c r="D6" s="72" t="s">
        <v>227</v>
      </c>
      <c r="E6" s="9" t="s">
        <v>228</v>
      </c>
      <c r="F6" s="15" t="s">
        <v>228</v>
      </c>
      <c r="G6" s="9">
        <v>0</v>
      </c>
      <c r="H6" s="78" t="s">
        <v>229</v>
      </c>
      <c r="I6" s="114"/>
    </row>
    <row r="7" spans="1:9" s="62" customFormat="1" ht="40.9" customHeight="1">
      <c r="A7" s="6">
        <v>4</v>
      </c>
      <c r="B7" s="70" t="s">
        <v>230</v>
      </c>
      <c r="C7" s="77" t="s">
        <v>231</v>
      </c>
      <c r="D7" s="72" t="s">
        <v>227</v>
      </c>
      <c r="E7" s="9" t="s">
        <v>228</v>
      </c>
      <c r="F7" s="9" t="s">
        <v>228</v>
      </c>
      <c r="G7" s="9">
        <v>0</v>
      </c>
      <c r="H7" s="78" t="s">
        <v>229</v>
      </c>
      <c r="I7" s="114"/>
    </row>
    <row r="8" spans="1:9" s="63" customFormat="1" ht="46.15" customHeight="1">
      <c r="A8" s="6">
        <v>5</v>
      </c>
      <c r="B8" s="70" t="s">
        <v>232</v>
      </c>
      <c r="C8" s="71" t="s">
        <v>233</v>
      </c>
      <c r="D8" s="72" t="s">
        <v>33</v>
      </c>
      <c r="E8" s="75">
        <v>81</v>
      </c>
      <c r="F8" s="15">
        <v>0.7</v>
      </c>
      <c r="G8" s="30">
        <f>E8*F8</f>
        <v>56.699999999999996</v>
      </c>
      <c r="H8" s="76" t="s">
        <v>234</v>
      </c>
    </row>
    <row r="9" spans="1:9" s="63" customFormat="1" ht="46.15" customHeight="1">
      <c r="A9" s="6">
        <v>6</v>
      </c>
      <c r="B9" s="70" t="s">
        <v>235</v>
      </c>
      <c r="C9" s="71" t="s">
        <v>236</v>
      </c>
      <c r="D9" s="72" t="s">
        <v>33</v>
      </c>
      <c r="E9" s="73">
        <v>70</v>
      </c>
      <c r="F9" s="15">
        <v>0.7</v>
      </c>
      <c r="G9" s="30">
        <f>E9*F9</f>
        <v>49</v>
      </c>
      <c r="H9" s="79" t="s">
        <v>237</v>
      </c>
    </row>
    <row r="10" spans="1:9" s="63" customFormat="1" ht="160.15" customHeight="1">
      <c r="A10" s="6">
        <v>7</v>
      </c>
      <c r="B10" s="70" t="s">
        <v>238</v>
      </c>
      <c r="C10" s="80" t="s">
        <v>239</v>
      </c>
      <c r="D10" s="72" t="s">
        <v>33</v>
      </c>
      <c r="E10" s="81">
        <v>23</v>
      </c>
      <c r="F10" s="15">
        <v>0.7</v>
      </c>
      <c r="G10" s="30">
        <f>E10*F10</f>
        <v>16.099999999999998</v>
      </c>
      <c r="H10" s="82" t="s">
        <v>240</v>
      </c>
    </row>
    <row r="11" spans="1:9" s="63" customFormat="1" ht="42" customHeight="1">
      <c r="A11" s="6">
        <v>8</v>
      </c>
      <c r="B11" s="70" t="s">
        <v>241</v>
      </c>
      <c r="C11" s="80" t="s">
        <v>242</v>
      </c>
      <c r="D11" s="72" t="s">
        <v>33</v>
      </c>
      <c r="E11" s="81">
        <v>12</v>
      </c>
      <c r="F11" s="15">
        <v>0.7</v>
      </c>
      <c r="G11" s="30">
        <f>E11*F11</f>
        <v>8.3999999999999986</v>
      </c>
      <c r="H11" s="82" t="s">
        <v>243</v>
      </c>
    </row>
    <row r="12" spans="1:9" s="63" customFormat="1" ht="46.9" customHeight="1">
      <c r="A12" s="6">
        <v>9</v>
      </c>
      <c r="B12" s="70" t="s">
        <v>244</v>
      </c>
      <c r="C12" s="80" t="s">
        <v>245</v>
      </c>
      <c r="D12" s="72" t="s">
        <v>33</v>
      </c>
      <c r="E12" s="83">
        <v>4.5</v>
      </c>
      <c r="F12" s="15">
        <v>0.7</v>
      </c>
      <c r="G12" s="30">
        <f t="shared" ref="G12:G18" si="0">E12*F12</f>
        <v>3.15</v>
      </c>
      <c r="H12" s="82" t="s">
        <v>246</v>
      </c>
    </row>
    <row r="13" spans="1:9" s="63" customFormat="1" ht="40.15" customHeight="1">
      <c r="A13" s="6">
        <v>10</v>
      </c>
      <c r="B13" s="70" t="s">
        <v>247</v>
      </c>
      <c r="C13" s="80" t="s">
        <v>248</v>
      </c>
      <c r="D13" s="72" t="s">
        <v>33</v>
      </c>
      <c r="E13" s="81">
        <v>16</v>
      </c>
      <c r="F13" s="15">
        <v>0.7</v>
      </c>
      <c r="G13" s="30">
        <f t="shared" si="0"/>
        <v>11.2</v>
      </c>
      <c r="H13" s="82" t="s">
        <v>249</v>
      </c>
    </row>
    <row r="14" spans="1:9" s="63" customFormat="1" ht="61.15" customHeight="1">
      <c r="A14" s="6">
        <v>11</v>
      </c>
      <c r="B14" s="70" t="s">
        <v>250</v>
      </c>
      <c r="C14" s="80" t="s">
        <v>251</v>
      </c>
      <c r="D14" s="72" t="s">
        <v>33</v>
      </c>
      <c r="E14" s="81">
        <v>4.9000000000000004</v>
      </c>
      <c r="F14" s="15">
        <v>0.7</v>
      </c>
      <c r="G14" s="30">
        <f t="shared" si="0"/>
        <v>3.43</v>
      </c>
      <c r="H14" s="82" t="s">
        <v>252</v>
      </c>
    </row>
    <row r="15" spans="1:9" s="63" customFormat="1" ht="120" customHeight="1">
      <c r="A15" s="6">
        <v>12</v>
      </c>
      <c r="B15" s="70" t="s">
        <v>253</v>
      </c>
      <c r="C15" s="80" t="s">
        <v>254</v>
      </c>
      <c r="D15" s="72" t="s">
        <v>33</v>
      </c>
      <c r="E15" s="81">
        <v>4.9000000000000004</v>
      </c>
      <c r="F15" s="15">
        <v>0.7</v>
      </c>
      <c r="G15" s="30">
        <f t="shared" si="0"/>
        <v>3.43</v>
      </c>
      <c r="H15" s="82" t="s">
        <v>255</v>
      </c>
    </row>
    <row r="16" spans="1:9" s="63" customFormat="1" ht="67.900000000000006" customHeight="1">
      <c r="A16" s="6">
        <v>13</v>
      </c>
      <c r="B16" s="70" t="s">
        <v>256</v>
      </c>
      <c r="C16" s="80" t="s">
        <v>257</v>
      </c>
      <c r="D16" s="72" t="s">
        <v>33</v>
      </c>
      <c r="E16" s="81">
        <v>2.5</v>
      </c>
      <c r="F16" s="15">
        <v>0.7</v>
      </c>
      <c r="G16" s="30">
        <f t="shared" si="0"/>
        <v>1.75</v>
      </c>
      <c r="H16" s="82" t="s">
        <v>258</v>
      </c>
    </row>
    <row r="17" spans="1:8" s="63" customFormat="1" ht="99" customHeight="1">
      <c r="A17" s="6">
        <v>14</v>
      </c>
      <c r="B17" s="70" t="s">
        <v>259</v>
      </c>
      <c r="C17" s="80" t="s">
        <v>260</v>
      </c>
      <c r="D17" s="72" t="s">
        <v>33</v>
      </c>
      <c r="E17" s="81">
        <v>21</v>
      </c>
      <c r="F17" s="15">
        <v>0.7</v>
      </c>
      <c r="G17" s="30">
        <f t="shared" si="0"/>
        <v>14.7</v>
      </c>
      <c r="H17" s="82" t="s">
        <v>261</v>
      </c>
    </row>
    <row r="18" spans="1:8" s="63" customFormat="1" ht="129" customHeight="1">
      <c r="A18" s="6">
        <v>15</v>
      </c>
      <c r="B18" s="70" t="s">
        <v>262</v>
      </c>
      <c r="C18" s="80" t="s">
        <v>263</v>
      </c>
      <c r="D18" s="72" t="s">
        <v>33</v>
      </c>
      <c r="E18" s="81">
        <v>23</v>
      </c>
      <c r="F18" s="15">
        <v>0.7</v>
      </c>
      <c r="G18" s="30">
        <f t="shared" si="0"/>
        <v>16.099999999999998</v>
      </c>
      <c r="H18" s="82" t="s">
        <v>264</v>
      </c>
    </row>
    <row r="19" spans="1:8" s="63" customFormat="1" ht="46.15" customHeight="1">
      <c r="A19" s="6">
        <v>16</v>
      </c>
      <c r="B19" s="70" t="s">
        <v>265</v>
      </c>
      <c r="C19" s="71" t="s">
        <v>266</v>
      </c>
      <c r="D19" s="72" t="s">
        <v>33</v>
      </c>
      <c r="E19" s="81">
        <v>18</v>
      </c>
      <c r="F19" s="15">
        <v>0.7</v>
      </c>
      <c r="G19" s="30">
        <v>12.6</v>
      </c>
      <c r="H19" s="82" t="s">
        <v>267</v>
      </c>
    </row>
    <row r="20" spans="1:8" s="63" customFormat="1" ht="72" customHeight="1">
      <c r="A20" s="6">
        <v>17</v>
      </c>
      <c r="B20" s="70" t="s">
        <v>268</v>
      </c>
      <c r="C20" s="80" t="s">
        <v>269</v>
      </c>
      <c r="D20" s="72" t="s">
        <v>33</v>
      </c>
      <c r="E20" s="83">
        <v>29.5</v>
      </c>
      <c r="F20" s="15">
        <v>0.7</v>
      </c>
      <c r="G20" s="30">
        <f>E20*F20</f>
        <v>20.65</v>
      </c>
      <c r="H20" s="82" t="s">
        <v>270</v>
      </c>
    </row>
    <row r="21" spans="1:8" s="63" customFormat="1" ht="42" customHeight="1">
      <c r="A21" s="6">
        <v>18</v>
      </c>
      <c r="B21" s="70" t="s">
        <v>271</v>
      </c>
      <c r="C21" s="80" t="s">
        <v>272</v>
      </c>
      <c r="D21" s="72" t="s">
        <v>33</v>
      </c>
      <c r="E21" s="83">
        <v>4.5</v>
      </c>
      <c r="F21" s="15">
        <v>0.7</v>
      </c>
      <c r="G21" s="30">
        <f>E21*F21</f>
        <v>3.15</v>
      </c>
      <c r="H21" s="82" t="s">
        <v>273</v>
      </c>
    </row>
    <row r="22" spans="1:8" s="63" customFormat="1" ht="42" customHeight="1">
      <c r="A22" s="6">
        <v>19</v>
      </c>
      <c r="B22" s="70" t="s">
        <v>274</v>
      </c>
      <c r="C22" s="80" t="s">
        <v>275</v>
      </c>
      <c r="D22" s="72" t="s">
        <v>33</v>
      </c>
      <c r="E22" s="83">
        <v>29</v>
      </c>
      <c r="F22" s="15">
        <v>0.7</v>
      </c>
      <c r="G22" s="30">
        <f>E22*F22</f>
        <v>20.299999999999997</v>
      </c>
      <c r="H22" s="82" t="s">
        <v>276</v>
      </c>
    </row>
    <row r="23" spans="1:8" s="63" customFormat="1" ht="29.25" customHeight="1">
      <c r="A23" s="6">
        <v>20</v>
      </c>
      <c r="B23" s="70" t="s">
        <v>277</v>
      </c>
      <c r="C23" s="84" t="s">
        <v>278</v>
      </c>
      <c r="D23" s="72" t="s">
        <v>44</v>
      </c>
      <c r="E23" s="85">
        <v>10</v>
      </c>
      <c r="F23" s="15">
        <v>0.7</v>
      </c>
      <c r="G23" s="30">
        <f t="shared" ref="G23:G40" si="1">E23*F23</f>
        <v>7</v>
      </c>
      <c r="H23" s="86" t="s">
        <v>279</v>
      </c>
    </row>
    <row r="24" spans="1:8" s="63" customFormat="1" ht="37.9" customHeight="1">
      <c r="A24" s="6">
        <v>21</v>
      </c>
      <c r="B24" s="70" t="s">
        <v>280</v>
      </c>
      <c r="C24" s="87" t="s">
        <v>281</v>
      </c>
      <c r="D24" s="72" t="s">
        <v>44</v>
      </c>
      <c r="E24" s="85">
        <v>10</v>
      </c>
      <c r="F24" s="15">
        <v>0.7</v>
      </c>
      <c r="G24" s="30">
        <f t="shared" si="1"/>
        <v>7</v>
      </c>
      <c r="H24" s="88" t="s">
        <v>282</v>
      </c>
    </row>
    <row r="25" spans="1:8" s="63" customFormat="1" ht="29.25" customHeight="1">
      <c r="A25" s="6">
        <v>22</v>
      </c>
      <c r="B25" s="70" t="s">
        <v>283</v>
      </c>
      <c r="C25" s="89" t="s">
        <v>284</v>
      </c>
      <c r="D25" s="72" t="s">
        <v>44</v>
      </c>
      <c r="E25" s="90">
        <v>35</v>
      </c>
      <c r="F25" s="15">
        <v>0.7</v>
      </c>
      <c r="G25" s="30">
        <f t="shared" si="1"/>
        <v>24.5</v>
      </c>
      <c r="H25" s="91" t="s">
        <v>285</v>
      </c>
    </row>
    <row r="26" spans="1:8" s="63" customFormat="1" ht="37.9" customHeight="1">
      <c r="A26" s="6">
        <v>23</v>
      </c>
      <c r="B26" s="70" t="s">
        <v>286</v>
      </c>
      <c r="C26" s="89" t="s">
        <v>287</v>
      </c>
      <c r="D26" s="72" t="s">
        <v>44</v>
      </c>
      <c r="E26" s="90">
        <v>10</v>
      </c>
      <c r="F26" s="15">
        <v>0.7</v>
      </c>
      <c r="G26" s="30">
        <f t="shared" si="1"/>
        <v>7</v>
      </c>
      <c r="H26" s="91" t="s">
        <v>288</v>
      </c>
    </row>
    <row r="27" spans="1:8" s="63" customFormat="1" ht="42" customHeight="1">
      <c r="A27" s="6">
        <v>24</v>
      </c>
      <c r="B27" s="70" t="s">
        <v>289</v>
      </c>
      <c r="C27" s="71" t="s">
        <v>290</v>
      </c>
      <c r="D27" s="72" t="s">
        <v>44</v>
      </c>
      <c r="E27" s="92">
        <v>25</v>
      </c>
      <c r="F27" s="15">
        <v>0.7</v>
      </c>
      <c r="G27" s="30">
        <f t="shared" si="1"/>
        <v>17.5</v>
      </c>
      <c r="H27" s="93" t="s">
        <v>291</v>
      </c>
    </row>
    <row r="28" spans="1:8" s="63" customFormat="1" ht="45" customHeight="1">
      <c r="A28" s="6">
        <v>25</v>
      </c>
      <c r="B28" s="70" t="s">
        <v>292</v>
      </c>
      <c r="C28" s="89" t="s">
        <v>293</v>
      </c>
      <c r="D28" s="72" t="s">
        <v>44</v>
      </c>
      <c r="E28" s="90">
        <v>12</v>
      </c>
      <c r="F28" s="15">
        <v>0.7</v>
      </c>
      <c r="G28" s="30">
        <f t="shared" si="1"/>
        <v>8.3999999999999986</v>
      </c>
      <c r="H28" s="94" t="s">
        <v>294</v>
      </c>
    </row>
    <row r="29" spans="1:8" s="63" customFormat="1" ht="40.15" customHeight="1">
      <c r="A29" s="6">
        <v>26</v>
      </c>
      <c r="B29" s="70" t="s">
        <v>295</v>
      </c>
      <c r="C29" s="89" t="s">
        <v>296</v>
      </c>
      <c r="D29" s="72" t="s">
        <v>44</v>
      </c>
      <c r="E29" s="90">
        <v>28</v>
      </c>
      <c r="F29" s="15">
        <v>0.7</v>
      </c>
      <c r="G29" s="30">
        <f t="shared" si="1"/>
        <v>19.599999999999998</v>
      </c>
      <c r="H29" s="91" t="s">
        <v>297</v>
      </c>
    </row>
    <row r="30" spans="1:8" s="63" customFormat="1" ht="49.15" customHeight="1">
      <c r="A30" s="6">
        <v>27</v>
      </c>
      <c r="B30" s="70" t="s">
        <v>298</v>
      </c>
      <c r="C30" s="89" t="s">
        <v>299</v>
      </c>
      <c r="D30" s="72" t="s">
        <v>44</v>
      </c>
      <c r="E30" s="90">
        <v>26</v>
      </c>
      <c r="F30" s="15">
        <v>0.7</v>
      </c>
      <c r="G30" s="30">
        <f t="shared" si="1"/>
        <v>18.2</v>
      </c>
      <c r="H30" s="91" t="s">
        <v>300</v>
      </c>
    </row>
    <row r="31" spans="1:8" s="63" customFormat="1" ht="40.9" customHeight="1">
      <c r="A31" s="6">
        <v>28</v>
      </c>
      <c r="B31" s="70" t="s">
        <v>301</v>
      </c>
      <c r="C31" s="89" t="s">
        <v>302</v>
      </c>
      <c r="D31" s="72" t="s">
        <v>44</v>
      </c>
      <c r="E31" s="90">
        <v>18</v>
      </c>
      <c r="F31" s="15">
        <v>0.7</v>
      </c>
      <c r="G31" s="30">
        <f t="shared" si="1"/>
        <v>12.6</v>
      </c>
      <c r="H31" s="91" t="s">
        <v>303</v>
      </c>
    </row>
    <row r="32" spans="1:8" s="63" customFormat="1" ht="40.15" customHeight="1">
      <c r="A32" s="6">
        <v>29</v>
      </c>
      <c r="B32" s="70" t="s">
        <v>304</v>
      </c>
      <c r="C32" s="95" t="s">
        <v>305</v>
      </c>
      <c r="D32" s="72" t="s">
        <v>44</v>
      </c>
      <c r="E32" s="96">
        <v>10</v>
      </c>
      <c r="F32" s="15">
        <v>0.7</v>
      </c>
      <c r="G32" s="30">
        <f t="shared" si="1"/>
        <v>7</v>
      </c>
      <c r="H32" s="97" t="s">
        <v>306</v>
      </c>
    </row>
    <row r="33" spans="1:8" s="63" customFormat="1" ht="40.9" customHeight="1">
      <c r="A33" s="6">
        <v>30</v>
      </c>
      <c r="B33" s="70" t="s">
        <v>307</v>
      </c>
      <c r="C33" s="98" t="s">
        <v>308</v>
      </c>
      <c r="D33" s="72" t="s">
        <v>309</v>
      </c>
      <c r="E33" s="92">
        <v>10</v>
      </c>
      <c r="F33" s="15">
        <v>0.7</v>
      </c>
      <c r="G33" s="30">
        <f t="shared" si="1"/>
        <v>7</v>
      </c>
      <c r="H33" s="93" t="s">
        <v>310</v>
      </c>
    </row>
    <row r="34" spans="1:8" s="63" customFormat="1" ht="40.15" customHeight="1">
      <c r="A34" s="6">
        <v>31</v>
      </c>
      <c r="B34" s="70" t="s">
        <v>311</v>
      </c>
      <c r="C34" s="95" t="s">
        <v>312</v>
      </c>
      <c r="D34" s="72" t="s">
        <v>309</v>
      </c>
      <c r="E34" s="96">
        <v>15</v>
      </c>
      <c r="F34" s="15">
        <v>0.7</v>
      </c>
      <c r="G34" s="30">
        <f t="shared" si="1"/>
        <v>10.5</v>
      </c>
      <c r="H34" s="99" t="s">
        <v>313</v>
      </c>
    </row>
    <row r="35" spans="1:8" s="63" customFormat="1" ht="39" customHeight="1">
      <c r="A35" s="6">
        <v>32</v>
      </c>
      <c r="B35" s="70" t="s">
        <v>314</v>
      </c>
      <c r="C35" s="71" t="s">
        <v>315</v>
      </c>
      <c r="D35" s="72" t="s">
        <v>309</v>
      </c>
      <c r="E35" s="92">
        <v>25</v>
      </c>
      <c r="F35" s="15">
        <v>0.7</v>
      </c>
      <c r="G35" s="30">
        <f t="shared" si="1"/>
        <v>17.5</v>
      </c>
      <c r="H35" s="93" t="s">
        <v>316</v>
      </c>
    </row>
    <row r="36" spans="1:8" s="63" customFormat="1" ht="39" customHeight="1">
      <c r="A36" s="6">
        <v>33</v>
      </c>
      <c r="B36" s="70" t="s">
        <v>317</v>
      </c>
      <c r="C36" s="71" t="s">
        <v>318</v>
      </c>
      <c r="D36" s="72" t="s">
        <v>59</v>
      </c>
      <c r="E36" s="73">
        <v>4.8</v>
      </c>
      <c r="F36" s="15">
        <v>1</v>
      </c>
      <c r="G36" s="30">
        <f t="shared" si="1"/>
        <v>4.8</v>
      </c>
      <c r="H36" s="100" t="s">
        <v>319</v>
      </c>
    </row>
    <row r="37" spans="1:8" s="63" customFormat="1" ht="39" customHeight="1">
      <c r="A37" s="6">
        <v>34</v>
      </c>
      <c r="B37" s="70" t="s">
        <v>320</v>
      </c>
      <c r="C37" s="80" t="s">
        <v>321</v>
      </c>
      <c r="D37" s="72" t="s">
        <v>59</v>
      </c>
      <c r="E37" s="81">
        <v>2.6</v>
      </c>
      <c r="F37" s="15">
        <v>1</v>
      </c>
      <c r="G37" s="30">
        <f t="shared" si="1"/>
        <v>2.6</v>
      </c>
      <c r="H37" s="101" t="s">
        <v>322</v>
      </c>
    </row>
    <row r="38" spans="1:8" s="63" customFormat="1" ht="39" customHeight="1">
      <c r="A38" s="6">
        <v>35</v>
      </c>
      <c r="B38" s="70" t="s">
        <v>323</v>
      </c>
      <c r="C38" s="71" t="s">
        <v>324</v>
      </c>
      <c r="D38" s="72" t="s">
        <v>59</v>
      </c>
      <c r="E38" s="73">
        <v>10</v>
      </c>
      <c r="F38" s="15">
        <v>0.6</v>
      </c>
      <c r="G38" s="30">
        <f t="shared" si="1"/>
        <v>6</v>
      </c>
      <c r="H38" s="102" t="s">
        <v>325</v>
      </c>
    </row>
    <row r="39" spans="1:8" s="63" customFormat="1" ht="39" customHeight="1">
      <c r="A39" s="6">
        <v>36</v>
      </c>
      <c r="B39" s="70" t="s">
        <v>326</v>
      </c>
      <c r="C39" s="71" t="s">
        <v>327</v>
      </c>
      <c r="D39" s="72" t="s">
        <v>59</v>
      </c>
      <c r="E39" s="73">
        <v>30</v>
      </c>
      <c r="F39" s="15">
        <v>0.6</v>
      </c>
      <c r="G39" s="30">
        <f t="shared" si="1"/>
        <v>18</v>
      </c>
      <c r="H39" s="102" t="s">
        <v>328</v>
      </c>
    </row>
    <row r="40" spans="1:8" s="63" customFormat="1" ht="39" customHeight="1">
      <c r="A40" s="6">
        <v>37</v>
      </c>
      <c r="B40" s="70" t="s">
        <v>329</v>
      </c>
      <c r="C40" s="71" t="s">
        <v>330</v>
      </c>
      <c r="D40" s="72" t="s">
        <v>59</v>
      </c>
      <c r="E40" s="73">
        <v>20</v>
      </c>
      <c r="F40" s="15">
        <v>0.6</v>
      </c>
      <c r="G40" s="30">
        <f t="shared" si="1"/>
        <v>12</v>
      </c>
      <c r="H40" s="102" t="s">
        <v>331</v>
      </c>
    </row>
    <row r="41" spans="1:8" s="63" customFormat="1" ht="34.15" customHeight="1">
      <c r="A41" s="184" t="s">
        <v>16</v>
      </c>
      <c r="B41" s="185"/>
      <c r="C41" s="185"/>
      <c r="D41" s="185"/>
      <c r="E41" s="185"/>
      <c r="F41" s="186"/>
      <c r="G41" s="30">
        <f>SUM(G4:G40)</f>
        <v>527.66000000000008</v>
      </c>
      <c r="H41" s="103"/>
    </row>
    <row r="42" spans="1:8" s="63" customFormat="1" ht="25.15" customHeight="1">
      <c r="A42" s="104"/>
      <c r="B42" s="105"/>
      <c r="C42" s="105"/>
      <c r="D42" s="104"/>
      <c r="E42" s="106"/>
      <c r="F42" s="104"/>
      <c r="G42" s="104"/>
      <c r="H42" s="104"/>
    </row>
    <row r="43" spans="1:8" s="63" customFormat="1" ht="36" customHeight="1">
      <c r="A43" s="194" t="s">
        <v>332</v>
      </c>
      <c r="B43" s="195"/>
      <c r="C43" s="195"/>
      <c r="D43" s="196"/>
      <c r="E43" s="196"/>
      <c r="F43" s="196"/>
      <c r="G43" s="196"/>
      <c r="H43" s="196"/>
    </row>
    <row r="44" spans="1:8" s="63" customFormat="1" ht="43.15" customHeight="1">
      <c r="A44" s="197" t="s">
        <v>333</v>
      </c>
      <c r="B44" s="198"/>
      <c r="C44" s="198"/>
      <c r="D44" s="197"/>
      <c r="E44" s="197"/>
      <c r="F44" s="197"/>
      <c r="G44" s="197"/>
      <c r="H44" s="197"/>
    </row>
    <row r="45" spans="1:8" s="64" customFormat="1" ht="51" customHeight="1">
      <c r="A45" s="36" t="s">
        <v>2</v>
      </c>
      <c r="B45" s="47" t="s">
        <v>334</v>
      </c>
      <c r="C45" s="36" t="s">
        <v>335</v>
      </c>
      <c r="D45" s="36" t="s">
        <v>3</v>
      </c>
      <c r="E45" s="36" t="s">
        <v>201</v>
      </c>
      <c r="F45" s="36" t="s">
        <v>29</v>
      </c>
      <c r="G45" s="36" t="s">
        <v>336</v>
      </c>
      <c r="H45" s="36" t="s">
        <v>5</v>
      </c>
    </row>
    <row r="46" spans="1:8" s="64" customFormat="1" ht="79.150000000000006" customHeight="1">
      <c r="A46" s="36">
        <v>1</v>
      </c>
      <c r="B46" s="70" t="s">
        <v>337</v>
      </c>
      <c r="C46" s="107" t="s">
        <v>338</v>
      </c>
      <c r="D46" s="72" t="s">
        <v>339</v>
      </c>
      <c r="E46" s="108">
        <v>120</v>
      </c>
      <c r="F46" s="57">
        <v>0.7</v>
      </c>
      <c r="G46" s="108">
        <f>E46*F46</f>
        <v>84</v>
      </c>
      <c r="H46" s="109" t="s">
        <v>340</v>
      </c>
    </row>
    <row r="47" spans="1:8" s="63" customFormat="1" ht="88.15" customHeight="1">
      <c r="A47" s="36">
        <v>2</v>
      </c>
      <c r="B47" s="70" t="s">
        <v>341</v>
      </c>
      <c r="C47" s="71" t="s">
        <v>342</v>
      </c>
      <c r="D47" s="72" t="s">
        <v>339</v>
      </c>
      <c r="E47" s="73">
        <v>67</v>
      </c>
      <c r="F47" s="57">
        <v>0.7</v>
      </c>
      <c r="G47" s="110">
        <f t="shared" ref="G47:G55" si="2">E47*F47</f>
        <v>46.9</v>
      </c>
      <c r="H47" s="111" t="s">
        <v>343</v>
      </c>
    </row>
    <row r="48" spans="1:8" s="63" customFormat="1" ht="31.9" customHeight="1">
      <c r="A48" s="36">
        <v>3</v>
      </c>
      <c r="B48" s="70" t="s">
        <v>344</v>
      </c>
      <c r="C48" s="80" t="s">
        <v>345</v>
      </c>
      <c r="D48" s="72" t="s">
        <v>339</v>
      </c>
      <c r="E48" s="83">
        <v>0.3</v>
      </c>
      <c r="F48" s="57">
        <v>0.7</v>
      </c>
      <c r="G48" s="112">
        <f t="shared" si="2"/>
        <v>0.21</v>
      </c>
      <c r="H48" s="82" t="s">
        <v>346</v>
      </c>
    </row>
    <row r="49" spans="1:8" s="63" customFormat="1" ht="36" customHeight="1">
      <c r="A49" s="36">
        <v>4</v>
      </c>
      <c r="B49" s="70" t="s">
        <v>347</v>
      </c>
      <c r="C49" s="80" t="s">
        <v>348</v>
      </c>
      <c r="D49" s="72" t="s">
        <v>339</v>
      </c>
      <c r="E49" s="83">
        <v>2</v>
      </c>
      <c r="F49" s="57">
        <v>0.8</v>
      </c>
      <c r="G49" s="112">
        <f t="shared" si="2"/>
        <v>1.6</v>
      </c>
      <c r="H49" s="82" t="s">
        <v>349</v>
      </c>
    </row>
    <row r="50" spans="1:8" s="63" customFormat="1" ht="40.9" customHeight="1">
      <c r="A50" s="36">
        <v>5</v>
      </c>
      <c r="B50" s="70" t="s">
        <v>350</v>
      </c>
      <c r="C50" s="80" t="s">
        <v>351</v>
      </c>
      <c r="D50" s="72" t="s">
        <v>339</v>
      </c>
      <c r="E50" s="83">
        <v>10</v>
      </c>
      <c r="F50" s="57">
        <v>0.7</v>
      </c>
      <c r="G50" s="112">
        <f t="shared" si="2"/>
        <v>7</v>
      </c>
      <c r="H50" s="82" t="s">
        <v>352</v>
      </c>
    </row>
    <row r="51" spans="1:8" s="63" customFormat="1" ht="82.15" customHeight="1">
      <c r="A51" s="36">
        <v>6</v>
      </c>
      <c r="B51" s="70" t="s">
        <v>353</v>
      </c>
      <c r="C51" s="80" t="s">
        <v>354</v>
      </c>
      <c r="D51" s="72" t="s">
        <v>339</v>
      </c>
      <c r="E51" s="83" t="s">
        <v>355</v>
      </c>
      <c r="F51" s="57">
        <v>0.7</v>
      </c>
      <c r="G51" s="83" t="s">
        <v>355</v>
      </c>
      <c r="H51" s="82" t="s">
        <v>356</v>
      </c>
    </row>
    <row r="52" spans="1:8" s="63" customFormat="1" ht="34.9" customHeight="1">
      <c r="A52" s="36">
        <v>7</v>
      </c>
      <c r="B52" s="70" t="s">
        <v>357</v>
      </c>
      <c r="C52" s="80" t="s">
        <v>358</v>
      </c>
      <c r="D52" s="72" t="s">
        <v>339</v>
      </c>
      <c r="E52" s="83" t="s">
        <v>355</v>
      </c>
      <c r="F52" s="57">
        <v>0.7</v>
      </c>
      <c r="G52" s="83" t="s">
        <v>355</v>
      </c>
      <c r="H52" s="82" t="s">
        <v>359</v>
      </c>
    </row>
    <row r="53" spans="1:8" s="63" customFormat="1" ht="60" customHeight="1">
      <c r="A53" s="36">
        <v>8</v>
      </c>
      <c r="B53" s="70" t="s">
        <v>360</v>
      </c>
      <c r="C53" s="80" t="s">
        <v>361</v>
      </c>
      <c r="D53" s="72" t="s">
        <v>339</v>
      </c>
      <c r="E53" s="83">
        <v>30</v>
      </c>
      <c r="F53" s="57">
        <v>0.7</v>
      </c>
      <c r="G53" s="112">
        <f t="shared" si="2"/>
        <v>21</v>
      </c>
      <c r="H53" s="82" t="s">
        <v>362</v>
      </c>
    </row>
    <row r="54" spans="1:8" s="63" customFormat="1" ht="67.900000000000006" customHeight="1">
      <c r="A54" s="36">
        <v>9</v>
      </c>
      <c r="B54" s="70" t="s">
        <v>363</v>
      </c>
      <c r="C54" s="80" t="s">
        <v>364</v>
      </c>
      <c r="D54" s="72" t="s">
        <v>339</v>
      </c>
      <c r="E54" s="83" t="s">
        <v>355</v>
      </c>
      <c r="F54" s="57">
        <v>0.7</v>
      </c>
      <c r="G54" s="83" t="s">
        <v>355</v>
      </c>
      <c r="H54" s="82" t="s">
        <v>365</v>
      </c>
    </row>
    <row r="55" spans="1:8" s="63" customFormat="1" ht="37.9" customHeight="1">
      <c r="A55" s="36">
        <v>10</v>
      </c>
      <c r="B55" s="70" t="s">
        <v>366</v>
      </c>
      <c r="C55" s="71" t="s">
        <v>367</v>
      </c>
      <c r="D55" s="72" t="s">
        <v>339</v>
      </c>
      <c r="E55" s="75">
        <v>15</v>
      </c>
      <c r="F55" s="57">
        <v>0.7</v>
      </c>
      <c r="G55" s="112">
        <f t="shared" si="2"/>
        <v>10.5</v>
      </c>
      <c r="H55" s="111" t="s">
        <v>368</v>
      </c>
    </row>
    <row r="56" spans="1:8" s="63" customFormat="1" ht="46.9" customHeight="1">
      <c r="A56" s="36">
        <v>11</v>
      </c>
      <c r="B56" s="70" t="s">
        <v>369</v>
      </c>
      <c r="C56" s="80" t="s">
        <v>370</v>
      </c>
      <c r="D56" s="72" t="s">
        <v>339</v>
      </c>
      <c r="E56" s="83" t="s">
        <v>355</v>
      </c>
      <c r="F56" s="57">
        <v>0.7</v>
      </c>
      <c r="G56" s="83" t="s">
        <v>355</v>
      </c>
      <c r="H56" s="82" t="s">
        <v>371</v>
      </c>
    </row>
  </sheetData>
  <mergeCells count="5">
    <mergeCell ref="A1:H1"/>
    <mergeCell ref="A2:H2"/>
    <mergeCell ref="A41:F41"/>
    <mergeCell ref="A43:H43"/>
    <mergeCell ref="A44:H44"/>
  </mergeCells>
  <phoneticPr fontId="63" type="noConversion"/>
  <printOptions horizontalCentered="1"/>
  <pageMargins left="0.16111111111111101" right="0.16111111111111101" top="0.21249999999999999" bottom="0.118055555555556" header="0.5" footer="0.5"/>
  <pageSetup paperSize="9" scale="75" orientation="landscape" r:id="rId1"/>
  <headerFooter>
    <oddFooter>&amp;R第 &amp;P 页，共 &amp;N 页</oddFooter>
  </headerFooter>
  <rowBreaks count="1" manualBreakCount="1">
    <brk id="41" max="16383" man="1"/>
  </row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election activeCell="H4" sqref="H4"/>
    </sheetView>
  </sheetViews>
  <sheetFormatPr defaultColWidth="9" defaultRowHeight="14.25"/>
  <cols>
    <col min="1" max="1" width="4.625" customWidth="1"/>
    <col min="2" max="2" width="17.125" style="4" customWidth="1"/>
    <col min="3" max="3" width="48" style="54" customWidth="1"/>
    <col min="4" max="4" width="12.375" style="5" customWidth="1"/>
    <col min="5" max="5" width="11.25" style="1" customWidth="1"/>
    <col min="6" max="6" width="10.25" style="1" customWidth="1"/>
    <col min="7" max="7" width="11.375" style="1" customWidth="1"/>
    <col min="8" max="8" width="41.375" customWidth="1"/>
  </cols>
  <sheetData>
    <row r="1" spans="1:8" ht="37.9" customHeight="1">
      <c r="A1" s="177" t="s">
        <v>372</v>
      </c>
      <c r="B1" s="177"/>
      <c r="C1" s="180"/>
      <c r="D1" s="177"/>
      <c r="E1" s="177"/>
      <c r="F1" s="177"/>
      <c r="G1" s="177"/>
      <c r="H1" s="177"/>
    </row>
    <row r="2" spans="1:8" ht="19.5" customHeight="1">
      <c r="A2" s="181" t="s">
        <v>0</v>
      </c>
      <c r="B2" s="181"/>
      <c r="C2" s="183"/>
      <c r="D2" s="181"/>
      <c r="E2" s="181"/>
      <c r="F2" s="181"/>
      <c r="G2" s="181"/>
      <c r="H2" s="181"/>
    </row>
    <row r="3" spans="1:8" s="1" customFormat="1" ht="55.9" customHeight="1">
      <c r="A3" s="33" t="s">
        <v>2</v>
      </c>
      <c r="B3" s="34" t="s">
        <v>25</v>
      </c>
      <c r="C3" s="8" t="s">
        <v>26</v>
      </c>
      <c r="D3" s="8" t="s">
        <v>373</v>
      </c>
      <c r="E3" s="9" t="s">
        <v>201</v>
      </c>
      <c r="F3" s="9" t="s">
        <v>29</v>
      </c>
      <c r="G3" s="9" t="s">
        <v>336</v>
      </c>
      <c r="H3" s="33" t="s">
        <v>5</v>
      </c>
    </row>
    <row r="4" spans="1:8" s="2" customFormat="1" ht="54" customHeight="1">
      <c r="A4" s="21">
        <v>1</v>
      </c>
      <c r="B4" s="55" t="s">
        <v>374</v>
      </c>
      <c r="C4" s="56" t="s">
        <v>375</v>
      </c>
      <c r="D4" s="13" t="s">
        <v>376</v>
      </c>
      <c r="E4" s="49">
        <v>25</v>
      </c>
      <c r="F4" s="57">
        <v>1</v>
      </c>
      <c r="G4" s="58">
        <f>E4*F4</f>
        <v>25</v>
      </c>
      <c r="H4" s="59" t="s">
        <v>377</v>
      </c>
    </row>
    <row r="5" spans="1:8" s="2" customFormat="1" ht="46.15" customHeight="1">
      <c r="A5" s="21">
        <v>2</v>
      </c>
      <c r="B5" s="55" t="s">
        <v>378</v>
      </c>
      <c r="C5" s="56" t="s">
        <v>379</v>
      </c>
      <c r="D5" s="13" t="s">
        <v>376</v>
      </c>
      <c r="E5" s="49">
        <v>35</v>
      </c>
      <c r="F5" s="57">
        <v>1</v>
      </c>
      <c r="G5" s="58">
        <f>E5*F5</f>
        <v>35</v>
      </c>
      <c r="H5" s="59" t="s">
        <v>380</v>
      </c>
    </row>
    <row r="6" spans="1:8" s="2" customFormat="1" ht="69" customHeight="1">
      <c r="A6" s="21">
        <v>3</v>
      </c>
      <c r="B6" s="55" t="s">
        <v>381</v>
      </c>
      <c r="C6" s="56" t="s">
        <v>382</v>
      </c>
      <c r="D6" s="13" t="s">
        <v>376</v>
      </c>
      <c r="E6" s="49">
        <v>29</v>
      </c>
      <c r="F6" s="57">
        <v>1</v>
      </c>
      <c r="G6" s="58">
        <f>E6*F6</f>
        <v>29</v>
      </c>
      <c r="H6" s="59" t="s">
        <v>383</v>
      </c>
    </row>
    <row r="7" spans="1:8" s="2" customFormat="1" ht="60" customHeight="1">
      <c r="A7" s="21">
        <v>4</v>
      </c>
      <c r="B7" s="55" t="s">
        <v>384</v>
      </c>
      <c r="C7" s="56" t="s">
        <v>385</v>
      </c>
      <c r="D7" s="13" t="s">
        <v>386</v>
      </c>
      <c r="E7" s="49">
        <v>9.6</v>
      </c>
      <c r="F7" s="57">
        <v>1</v>
      </c>
      <c r="G7" s="58">
        <f>E7*F7</f>
        <v>9.6</v>
      </c>
      <c r="H7" s="60" t="s">
        <v>387</v>
      </c>
    </row>
    <row r="8" spans="1:8" s="2" customFormat="1" ht="52.9" customHeight="1">
      <c r="A8" s="21">
        <v>5</v>
      </c>
      <c r="B8" s="55" t="s">
        <v>388</v>
      </c>
      <c r="C8" s="56" t="s">
        <v>389</v>
      </c>
      <c r="D8" s="13" t="s">
        <v>390</v>
      </c>
      <c r="E8" s="49">
        <v>10</v>
      </c>
      <c r="F8" s="57">
        <v>1</v>
      </c>
      <c r="G8" s="58">
        <f>E8*F8</f>
        <v>10</v>
      </c>
      <c r="H8" s="60" t="s">
        <v>391</v>
      </c>
    </row>
    <row r="9" spans="1:8" s="2" customFormat="1" ht="45" customHeight="1">
      <c r="A9" s="21">
        <v>6</v>
      </c>
      <c r="B9" s="55" t="s">
        <v>392</v>
      </c>
      <c r="C9" s="56" t="s">
        <v>393</v>
      </c>
      <c r="D9" s="13" t="s">
        <v>394</v>
      </c>
      <c r="E9" s="49">
        <v>20</v>
      </c>
      <c r="F9" s="57">
        <v>1</v>
      </c>
      <c r="G9" s="58">
        <v>20</v>
      </c>
      <c r="H9" s="61" t="s">
        <v>395</v>
      </c>
    </row>
    <row r="10" spans="1:8" s="2" customFormat="1" ht="39" customHeight="1">
      <c r="A10" s="190" t="s">
        <v>16</v>
      </c>
      <c r="B10" s="191"/>
      <c r="C10" s="199"/>
      <c r="D10" s="191"/>
      <c r="E10" s="191"/>
      <c r="F10" s="192"/>
      <c r="G10" s="30">
        <f>SUM(G4:G9)</f>
        <v>128.6</v>
      </c>
      <c r="H10" s="31"/>
    </row>
    <row r="11" spans="1:8">
      <c r="B11" s="200"/>
      <c r="C11" s="200"/>
      <c r="D11" s="200"/>
      <c r="E11" s="200"/>
      <c r="F11" s="200"/>
      <c r="G11" s="200"/>
    </row>
  </sheetData>
  <mergeCells count="4">
    <mergeCell ref="A1:H1"/>
    <mergeCell ref="A2:H2"/>
    <mergeCell ref="A10:F10"/>
    <mergeCell ref="B11:G11"/>
  </mergeCells>
  <phoneticPr fontId="63" type="noConversion"/>
  <conditionalFormatting sqref="C4:C9">
    <cfRule type="duplicateValues" dxfId="4" priority="5"/>
  </conditionalFormatting>
  <printOptions horizontalCentered="1"/>
  <pageMargins left="0.16111111111111101" right="0.16111111111111101" top="0.40902777777777799" bottom="0.21249999999999999" header="0.5" footer="0.5"/>
  <pageSetup paperSize="9" scale="80" orientation="landscape"/>
  <headerFooter>
    <oddFooter>&amp;R第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workbookViewId="0">
      <selection activeCell="H12" sqref="H12"/>
    </sheetView>
  </sheetViews>
  <sheetFormatPr defaultColWidth="9" defaultRowHeight="14.25"/>
  <cols>
    <col min="1" max="1" width="4.625" customWidth="1"/>
    <col min="2" max="2" width="19.125" style="4" customWidth="1"/>
    <col min="3" max="3" width="49.5" style="5" customWidth="1"/>
    <col min="4" max="4" width="14.125" style="5" customWidth="1"/>
    <col min="5" max="5" width="13.875" style="1" customWidth="1"/>
    <col min="6" max="6" width="8.125" style="1" customWidth="1"/>
    <col min="7" max="7" width="21.875" style="1" customWidth="1"/>
    <col min="8" max="8" width="35.625" customWidth="1"/>
  </cols>
  <sheetData>
    <row r="1" spans="1:8" ht="36" customHeight="1">
      <c r="A1" s="177" t="s">
        <v>396</v>
      </c>
      <c r="B1" s="177"/>
      <c r="C1" s="177"/>
      <c r="D1" s="177"/>
      <c r="E1" s="177"/>
      <c r="F1" s="177"/>
      <c r="G1" s="177"/>
      <c r="H1" s="177"/>
    </row>
    <row r="2" spans="1:8" ht="19.5" customHeight="1">
      <c r="A2" s="181" t="s">
        <v>0</v>
      </c>
      <c r="B2" s="181"/>
      <c r="C2" s="181"/>
      <c r="D2" s="181"/>
      <c r="E2" s="181"/>
      <c r="F2" s="181"/>
      <c r="G2" s="181"/>
      <c r="H2" s="181"/>
    </row>
    <row r="3" spans="1:8" s="1" customFormat="1" ht="57" customHeight="1">
      <c r="A3" s="33" t="s">
        <v>2</v>
      </c>
      <c r="B3" s="34" t="s">
        <v>25</v>
      </c>
      <c r="C3" s="35" t="s">
        <v>26</v>
      </c>
      <c r="D3" s="8" t="s">
        <v>373</v>
      </c>
      <c r="E3" s="9" t="s">
        <v>28</v>
      </c>
      <c r="F3" s="9" t="s">
        <v>29</v>
      </c>
      <c r="G3" s="9" t="s">
        <v>30</v>
      </c>
      <c r="H3" s="33" t="s">
        <v>5</v>
      </c>
    </row>
    <row r="4" spans="1:8" s="32" customFormat="1" ht="33" customHeight="1">
      <c r="A4" s="36">
        <v>1</v>
      </c>
      <c r="B4" s="17" t="s">
        <v>397</v>
      </c>
      <c r="C4" s="37" t="s">
        <v>398</v>
      </c>
      <c r="D4" s="13" t="s">
        <v>399</v>
      </c>
      <c r="E4" s="38">
        <v>3249804.33</v>
      </c>
      <c r="F4" s="39">
        <v>0.27</v>
      </c>
      <c r="G4" s="40">
        <f>E4*F4</f>
        <v>877447.16910000006</v>
      </c>
      <c r="H4" s="41"/>
    </row>
    <row r="5" spans="1:8" s="32" customFormat="1" ht="34.5" customHeight="1">
      <c r="A5" s="36">
        <v>2</v>
      </c>
      <c r="B5" s="42" t="s">
        <v>400</v>
      </c>
      <c r="C5" s="43" t="s">
        <v>401</v>
      </c>
      <c r="D5" s="13" t="s">
        <v>399</v>
      </c>
      <c r="E5" s="44">
        <v>295130.36</v>
      </c>
      <c r="F5" s="39">
        <v>0.27</v>
      </c>
      <c r="G5" s="40">
        <f>E5*F5</f>
        <v>79685.197199999995</v>
      </c>
      <c r="H5" s="36"/>
    </row>
    <row r="6" spans="1:8" s="32" customFormat="1" ht="33" customHeight="1">
      <c r="A6" s="36">
        <v>3</v>
      </c>
      <c r="B6" s="42" t="s">
        <v>402</v>
      </c>
      <c r="C6" s="43" t="s">
        <v>403</v>
      </c>
      <c r="D6" s="13" t="s">
        <v>399</v>
      </c>
      <c r="E6" s="44">
        <v>289990.84000000003</v>
      </c>
      <c r="F6" s="39">
        <v>0.27</v>
      </c>
      <c r="G6" s="40">
        <f>E6*F6</f>
        <v>78297.526800000007</v>
      </c>
      <c r="H6" s="36"/>
    </row>
    <row r="7" spans="1:8" s="32" customFormat="1" ht="33" customHeight="1">
      <c r="A7" s="36">
        <v>4</v>
      </c>
      <c r="B7" s="42" t="s">
        <v>404</v>
      </c>
      <c r="C7" s="43" t="s">
        <v>405</v>
      </c>
      <c r="D7" s="13" t="s">
        <v>399</v>
      </c>
      <c r="E7" s="44">
        <v>1114794.75</v>
      </c>
      <c r="F7" s="39">
        <v>0.27</v>
      </c>
      <c r="G7" s="40">
        <f>E7*F7</f>
        <v>300994.58250000002</v>
      </c>
      <c r="H7" s="36"/>
    </row>
    <row r="8" spans="1:8" s="32" customFormat="1" ht="27.75" customHeight="1">
      <c r="A8" s="36">
        <v>5</v>
      </c>
      <c r="B8" s="42" t="s">
        <v>406</v>
      </c>
      <c r="C8" s="43" t="s">
        <v>407</v>
      </c>
      <c r="D8" s="13" t="s">
        <v>399</v>
      </c>
      <c r="E8" s="44">
        <v>149969.85999999999</v>
      </c>
      <c r="F8" s="39">
        <v>0.27</v>
      </c>
      <c r="G8" s="40">
        <f>E8*F8</f>
        <v>40491.862199999996</v>
      </c>
      <c r="H8" s="36"/>
    </row>
    <row r="9" spans="1:8" s="32" customFormat="1" ht="27.75" customHeight="1">
      <c r="A9" s="36">
        <v>6</v>
      </c>
      <c r="B9" s="45" t="s">
        <v>408</v>
      </c>
      <c r="C9" s="46" t="s">
        <v>409</v>
      </c>
      <c r="D9" s="13" t="s">
        <v>399</v>
      </c>
      <c r="E9" s="44">
        <v>288451.51</v>
      </c>
      <c r="F9" s="39">
        <v>0.27</v>
      </c>
      <c r="G9" s="40">
        <f t="shared" ref="G9:G17" si="0">E9*F9</f>
        <v>77881.907700000011</v>
      </c>
      <c r="H9" s="47"/>
    </row>
    <row r="10" spans="1:8" s="32" customFormat="1" ht="27.75" customHeight="1">
      <c r="A10" s="36">
        <v>7</v>
      </c>
      <c r="B10" s="45" t="s">
        <v>410</v>
      </c>
      <c r="C10" s="46" t="s">
        <v>411</v>
      </c>
      <c r="D10" s="13" t="s">
        <v>399</v>
      </c>
      <c r="E10" s="44">
        <v>294586.02</v>
      </c>
      <c r="F10" s="39">
        <v>0.27</v>
      </c>
      <c r="G10" s="40">
        <f t="shared" si="0"/>
        <v>79538.22540000001</v>
      </c>
      <c r="H10" s="47"/>
    </row>
    <row r="11" spans="1:8" s="32" customFormat="1" ht="31.15" customHeight="1">
      <c r="A11" s="36">
        <v>8</v>
      </c>
      <c r="B11" s="45" t="s">
        <v>412</v>
      </c>
      <c r="C11" s="46" t="s">
        <v>413</v>
      </c>
      <c r="D11" s="13" t="s">
        <v>399</v>
      </c>
      <c r="E11" s="48">
        <v>284120.76</v>
      </c>
      <c r="F11" s="39">
        <v>0.32</v>
      </c>
      <c r="G11" s="40">
        <f t="shared" si="0"/>
        <v>90918.643200000006</v>
      </c>
      <c r="H11" s="47"/>
    </row>
    <row r="12" spans="1:8" s="32" customFormat="1" ht="31.15" customHeight="1">
      <c r="A12" s="36">
        <v>9</v>
      </c>
      <c r="B12" s="45" t="s">
        <v>414</v>
      </c>
      <c r="C12" s="46" t="s">
        <v>415</v>
      </c>
      <c r="D12" s="13" t="s">
        <v>399</v>
      </c>
      <c r="E12" s="48">
        <v>205595.69</v>
      </c>
      <c r="F12" s="39">
        <v>0.37</v>
      </c>
      <c r="G12" s="40">
        <f t="shared" si="0"/>
        <v>76070.405299999999</v>
      </c>
      <c r="H12" s="47"/>
    </row>
    <row r="13" spans="1:8" s="32" customFormat="1" ht="31.15" customHeight="1">
      <c r="A13" s="36">
        <v>10</v>
      </c>
      <c r="B13" s="45" t="s">
        <v>416</v>
      </c>
      <c r="C13" s="46" t="s">
        <v>417</v>
      </c>
      <c r="D13" s="13" t="s">
        <v>399</v>
      </c>
      <c r="E13" s="48">
        <v>110497.60000000001</v>
      </c>
      <c r="F13" s="39">
        <v>0.27</v>
      </c>
      <c r="G13" s="40">
        <f t="shared" si="0"/>
        <v>29834.352000000003</v>
      </c>
      <c r="H13" s="47"/>
    </row>
    <row r="14" spans="1:8" s="32" customFormat="1" ht="31.15" customHeight="1">
      <c r="A14" s="36">
        <v>11</v>
      </c>
      <c r="B14" s="45" t="s">
        <v>418</v>
      </c>
      <c r="C14" s="46" t="s">
        <v>419</v>
      </c>
      <c r="D14" s="13" t="s">
        <v>399</v>
      </c>
      <c r="E14" s="48">
        <v>199983.95</v>
      </c>
      <c r="F14" s="39">
        <v>0.27</v>
      </c>
      <c r="G14" s="40">
        <f t="shared" si="0"/>
        <v>53995.666500000007</v>
      </c>
      <c r="H14" s="47"/>
    </row>
    <row r="15" spans="1:8" s="32" customFormat="1" ht="31.15" customHeight="1">
      <c r="A15" s="36">
        <v>12</v>
      </c>
      <c r="B15" s="45" t="s">
        <v>420</v>
      </c>
      <c r="C15" s="46" t="s">
        <v>421</v>
      </c>
      <c r="D15" s="13" t="s">
        <v>399</v>
      </c>
      <c r="E15" s="48">
        <v>209533.55</v>
      </c>
      <c r="F15" s="39">
        <v>0.27</v>
      </c>
      <c r="G15" s="40">
        <f t="shared" si="0"/>
        <v>56574.058499999999</v>
      </c>
      <c r="H15" s="47"/>
    </row>
    <row r="16" spans="1:8" s="32" customFormat="1" ht="31.15" customHeight="1">
      <c r="A16" s="36">
        <v>13</v>
      </c>
      <c r="B16" s="45" t="s">
        <v>422</v>
      </c>
      <c r="C16" s="46" t="s">
        <v>423</v>
      </c>
      <c r="D16" s="13" t="s">
        <v>399</v>
      </c>
      <c r="E16" s="48">
        <v>282272.48</v>
      </c>
      <c r="F16" s="39">
        <v>0.32</v>
      </c>
      <c r="G16" s="40">
        <f t="shared" si="0"/>
        <v>90327.193599999999</v>
      </c>
      <c r="H16" s="47"/>
    </row>
    <row r="17" spans="1:8" s="32" customFormat="1" ht="31.15" customHeight="1">
      <c r="A17" s="36">
        <v>14</v>
      </c>
      <c r="B17" s="45" t="s">
        <v>424</v>
      </c>
      <c r="C17" s="46" t="s">
        <v>425</v>
      </c>
      <c r="D17" s="13" t="s">
        <v>399</v>
      </c>
      <c r="E17" s="48">
        <v>296856.74</v>
      </c>
      <c r="F17" s="39">
        <v>0.27</v>
      </c>
      <c r="G17" s="40">
        <f t="shared" si="0"/>
        <v>80151.319799999997</v>
      </c>
      <c r="H17" s="47"/>
    </row>
    <row r="18" spans="1:8" s="32" customFormat="1" ht="31.9" customHeight="1">
      <c r="A18" s="36">
        <v>15</v>
      </c>
      <c r="B18" s="45" t="s">
        <v>426</v>
      </c>
      <c r="C18" s="46" t="s">
        <v>427</v>
      </c>
      <c r="D18" s="13" t="s">
        <v>428</v>
      </c>
      <c r="E18" s="49">
        <v>22602.240000000002</v>
      </c>
      <c r="F18" s="39">
        <v>0.2</v>
      </c>
      <c r="G18" s="40">
        <f t="shared" ref="G18:G46" si="1">E18*F18</f>
        <v>4520.4480000000003</v>
      </c>
      <c r="H18" s="47"/>
    </row>
    <row r="19" spans="1:8" s="32" customFormat="1" ht="31.9" customHeight="1">
      <c r="A19" s="36">
        <v>16</v>
      </c>
      <c r="B19" s="45" t="s">
        <v>429</v>
      </c>
      <c r="C19" s="46" t="s">
        <v>430</v>
      </c>
      <c r="D19" s="13" t="s">
        <v>428</v>
      </c>
      <c r="E19" s="49">
        <v>14327</v>
      </c>
      <c r="F19" s="39">
        <v>0.2</v>
      </c>
      <c r="G19" s="40">
        <f t="shared" si="1"/>
        <v>2865.4</v>
      </c>
      <c r="H19" s="47"/>
    </row>
    <row r="20" spans="1:8" s="32" customFormat="1" ht="31.9" customHeight="1">
      <c r="A20" s="36">
        <v>17</v>
      </c>
      <c r="B20" s="45" t="s">
        <v>431</v>
      </c>
      <c r="C20" s="46" t="s">
        <v>432</v>
      </c>
      <c r="D20" s="13" t="s">
        <v>428</v>
      </c>
      <c r="E20" s="49">
        <v>41065.79</v>
      </c>
      <c r="F20" s="39">
        <v>0.2</v>
      </c>
      <c r="G20" s="40">
        <f t="shared" si="1"/>
        <v>8213.1580000000013</v>
      </c>
      <c r="H20" s="47"/>
    </row>
    <row r="21" spans="1:8" s="32" customFormat="1" ht="31.15" customHeight="1">
      <c r="A21" s="36">
        <v>18</v>
      </c>
      <c r="B21" s="45" t="s">
        <v>433</v>
      </c>
      <c r="C21" s="46" t="s">
        <v>434</v>
      </c>
      <c r="D21" s="13" t="s">
        <v>428</v>
      </c>
      <c r="E21" s="49">
        <v>25572.05</v>
      </c>
      <c r="F21" s="39">
        <v>0.2</v>
      </c>
      <c r="G21" s="40">
        <f t="shared" si="1"/>
        <v>5114.41</v>
      </c>
      <c r="H21" s="47"/>
    </row>
    <row r="22" spans="1:8" s="32" customFormat="1" ht="27.75" customHeight="1">
      <c r="A22" s="36">
        <v>19</v>
      </c>
      <c r="B22" s="45" t="s">
        <v>435</v>
      </c>
      <c r="C22" s="46" t="s">
        <v>436</v>
      </c>
      <c r="D22" s="13" t="s">
        <v>428</v>
      </c>
      <c r="E22" s="49">
        <v>24846.26</v>
      </c>
      <c r="F22" s="39">
        <v>0.2</v>
      </c>
      <c r="G22" s="40">
        <f t="shared" si="1"/>
        <v>4969.2520000000004</v>
      </c>
      <c r="H22" s="47"/>
    </row>
    <row r="23" spans="1:8" s="32" customFormat="1" ht="27.75" customHeight="1">
      <c r="A23" s="36">
        <v>20</v>
      </c>
      <c r="B23" s="45" t="s">
        <v>437</v>
      </c>
      <c r="C23" s="46" t="s">
        <v>438</v>
      </c>
      <c r="D23" s="13" t="s">
        <v>428</v>
      </c>
      <c r="E23" s="49">
        <v>14124.63</v>
      </c>
      <c r="F23" s="39">
        <v>0.2</v>
      </c>
      <c r="G23" s="40">
        <f t="shared" si="1"/>
        <v>2824.9259999999999</v>
      </c>
      <c r="H23" s="47"/>
    </row>
    <row r="24" spans="1:8" s="32" customFormat="1" ht="27.75" customHeight="1">
      <c r="A24" s="36">
        <v>21</v>
      </c>
      <c r="B24" s="45" t="s">
        <v>439</v>
      </c>
      <c r="C24" s="46" t="s">
        <v>440</v>
      </c>
      <c r="D24" s="13" t="s">
        <v>428</v>
      </c>
      <c r="E24" s="49">
        <v>43493.09</v>
      </c>
      <c r="F24" s="39">
        <v>0.2</v>
      </c>
      <c r="G24" s="40">
        <f t="shared" si="1"/>
        <v>8698.6180000000004</v>
      </c>
      <c r="H24" s="47"/>
    </row>
    <row r="25" spans="1:8" s="32" customFormat="1" ht="27.75" customHeight="1">
      <c r="A25" s="36">
        <v>22</v>
      </c>
      <c r="B25" s="45" t="s">
        <v>441</v>
      </c>
      <c r="C25" s="46" t="s">
        <v>442</v>
      </c>
      <c r="D25" s="13" t="s">
        <v>428</v>
      </c>
      <c r="E25" s="49">
        <v>10092</v>
      </c>
      <c r="F25" s="39">
        <v>0.2</v>
      </c>
      <c r="G25" s="40">
        <f t="shared" si="1"/>
        <v>2018.4</v>
      </c>
      <c r="H25" s="47"/>
    </row>
    <row r="26" spans="1:8" s="32" customFormat="1" ht="27.75" customHeight="1">
      <c r="A26" s="36">
        <v>23</v>
      </c>
      <c r="B26" s="45" t="s">
        <v>443</v>
      </c>
      <c r="C26" s="46" t="s">
        <v>444</v>
      </c>
      <c r="D26" s="13" t="s">
        <v>428</v>
      </c>
      <c r="E26" s="49">
        <v>22375.3</v>
      </c>
      <c r="F26" s="39">
        <v>0.2</v>
      </c>
      <c r="G26" s="40">
        <f t="shared" si="1"/>
        <v>4475.0600000000004</v>
      </c>
      <c r="H26" s="47"/>
    </row>
    <row r="27" spans="1:8" s="32" customFormat="1" ht="31.15" customHeight="1">
      <c r="A27" s="36">
        <v>24</v>
      </c>
      <c r="B27" s="45" t="s">
        <v>445</v>
      </c>
      <c r="C27" s="46" t="s">
        <v>446</v>
      </c>
      <c r="D27" s="13" t="s">
        <v>428</v>
      </c>
      <c r="E27" s="49">
        <v>38920.629999999997</v>
      </c>
      <c r="F27" s="39">
        <v>0.2</v>
      </c>
      <c r="G27" s="40">
        <f t="shared" si="1"/>
        <v>7784.1260000000002</v>
      </c>
      <c r="H27" s="47"/>
    </row>
    <row r="28" spans="1:8" s="32" customFormat="1" ht="27.75" customHeight="1">
      <c r="A28" s="36">
        <v>25</v>
      </c>
      <c r="B28" s="45" t="s">
        <v>447</v>
      </c>
      <c r="C28" s="46" t="s">
        <v>448</v>
      </c>
      <c r="D28" s="13" t="s">
        <v>428</v>
      </c>
      <c r="E28" s="49">
        <v>47636</v>
      </c>
      <c r="F28" s="39">
        <v>0.2</v>
      </c>
      <c r="G28" s="40">
        <f t="shared" si="1"/>
        <v>9527.2000000000007</v>
      </c>
      <c r="H28" s="47"/>
    </row>
    <row r="29" spans="1:8" s="32" customFormat="1" ht="27.75" customHeight="1">
      <c r="A29" s="36">
        <v>26</v>
      </c>
      <c r="B29" s="45" t="s">
        <v>449</v>
      </c>
      <c r="C29" s="46" t="s">
        <v>450</v>
      </c>
      <c r="D29" s="13" t="s">
        <v>428</v>
      </c>
      <c r="E29" s="49">
        <v>19291.400000000001</v>
      </c>
      <c r="F29" s="39">
        <v>0.2</v>
      </c>
      <c r="G29" s="40">
        <f t="shared" si="1"/>
        <v>3858.2800000000007</v>
      </c>
      <c r="H29" s="47"/>
    </row>
    <row r="30" spans="1:8" s="32" customFormat="1" ht="27.75" customHeight="1">
      <c r="A30" s="36">
        <v>27</v>
      </c>
      <c r="B30" s="45" t="s">
        <v>451</v>
      </c>
      <c r="C30" s="46" t="s">
        <v>452</v>
      </c>
      <c r="D30" s="13" t="s">
        <v>428</v>
      </c>
      <c r="E30" s="49">
        <v>25750</v>
      </c>
      <c r="F30" s="39">
        <v>0.2</v>
      </c>
      <c r="G30" s="40">
        <f t="shared" si="1"/>
        <v>5150</v>
      </c>
      <c r="H30" s="47"/>
    </row>
    <row r="31" spans="1:8" s="32" customFormat="1" ht="27.75" customHeight="1">
      <c r="A31" s="36">
        <v>28</v>
      </c>
      <c r="B31" s="45" t="s">
        <v>453</v>
      </c>
      <c r="C31" s="46" t="s">
        <v>454</v>
      </c>
      <c r="D31" s="13" t="s">
        <v>428</v>
      </c>
      <c r="E31" s="49">
        <v>49138.76</v>
      </c>
      <c r="F31" s="39">
        <v>0.2</v>
      </c>
      <c r="G31" s="40">
        <f t="shared" si="1"/>
        <v>9827.7520000000004</v>
      </c>
      <c r="H31" s="47"/>
    </row>
    <row r="32" spans="1:8" s="32" customFormat="1" ht="27.75" customHeight="1">
      <c r="A32" s="36">
        <v>29</v>
      </c>
      <c r="B32" s="45" t="s">
        <v>455</v>
      </c>
      <c r="C32" s="46" t="s">
        <v>456</v>
      </c>
      <c r="D32" s="13" t="s">
        <v>428</v>
      </c>
      <c r="E32" s="49">
        <v>47985.23</v>
      </c>
      <c r="F32" s="39">
        <v>0.2</v>
      </c>
      <c r="G32" s="40">
        <f t="shared" si="1"/>
        <v>9597.0460000000003</v>
      </c>
      <c r="H32" s="47"/>
    </row>
    <row r="33" spans="1:8" s="32" customFormat="1" ht="27.75" customHeight="1">
      <c r="A33" s="36">
        <v>30</v>
      </c>
      <c r="B33" s="45" t="s">
        <v>457</v>
      </c>
      <c r="C33" s="46" t="s">
        <v>458</v>
      </c>
      <c r="D33" s="13" t="s">
        <v>428</v>
      </c>
      <c r="E33" s="49">
        <v>48629.63</v>
      </c>
      <c r="F33" s="39">
        <v>0.2</v>
      </c>
      <c r="G33" s="40">
        <f t="shared" si="1"/>
        <v>9725.9259999999995</v>
      </c>
      <c r="H33" s="47"/>
    </row>
    <row r="34" spans="1:8" s="32" customFormat="1" ht="27.75" customHeight="1">
      <c r="A34" s="36">
        <v>31</v>
      </c>
      <c r="B34" s="45" t="s">
        <v>459</v>
      </c>
      <c r="C34" s="46" t="s">
        <v>460</v>
      </c>
      <c r="D34" s="13" t="s">
        <v>428</v>
      </c>
      <c r="E34" s="49">
        <v>48808.38</v>
      </c>
      <c r="F34" s="39">
        <v>0.2</v>
      </c>
      <c r="G34" s="40">
        <f t="shared" si="1"/>
        <v>9761.6759999999995</v>
      </c>
      <c r="H34" s="47"/>
    </row>
    <row r="35" spans="1:8" s="32" customFormat="1" ht="46.9" customHeight="1">
      <c r="A35" s="36">
        <v>32</v>
      </c>
      <c r="B35" s="45" t="s">
        <v>461</v>
      </c>
      <c r="C35" s="46" t="s">
        <v>462</v>
      </c>
      <c r="D35" s="13" t="s">
        <v>428</v>
      </c>
      <c r="E35" s="49">
        <v>45586.05</v>
      </c>
      <c r="F35" s="39">
        <v>0.2</v>
      </c>
      <c r="G35" s="40">
        <f t="shared" si="1"/>
        <v>9117.2100000000009</v>
      </c>
      <c r="H35" s="47"/>
    </row>
    <row r="36" spans="1:8" s="32" customFormat="1" ht="46.9" customHeight="1">
      <c r="A36" s="36">
        <v>33</v>
      </c>
      <c r="B36" s="45" t="s">
        <v>463</v>
      </c>
      <c r="C36" s="46" t="s">
        <v>464</v>
      </c>
      <c r="D36" s="13" t="s">
        <v>428</v>
      </c>
      <c r="E36" s="49">
        <v>45961.57</v>
      </c>
      <c r="F36" s="39">
        <v>0.2</v>
      </c>
      <c r="G36" s="40">
        <f t="shared" si="1"/>
        <v>9192.3140000000003</v>
      </c>
      <c r="H36" s="47"/>
    </row>
    <row r="37" spans="1:8" s="32" customFormat="1" ht="46.9" customHeight="1">
      <c r="A37" s="36">
        <v>34</v>
      </c>
      <c r="B37" s="45" t="s">
        <v>465</v>
      </c>
      <c r="C37" s="46" t="s">
        <v>466</v>
      </c>
      <c r="D37" s="13" t="s">
        <v>428</v>
      </c>
      <c r="E37" s="49">
        <v>46422.28</v>
      </c>
      <c r="F37" s="39">
        <v>0.2</v>
      </c>
      <c r="G37" s="40">
        <f t="shared" si="1"/>
        <v>9284.4560000000001</v>
      </c>
      <c r="H37" s="47"/>
    </row>
    <row r="38" spans="1:8" s="32" customFormat="1" ht="46.9" customHeight="1">
      <c r="A38" s="36">
        <v>35</v>
      </c>
      <c r="B38" s="45" t="s">
        <v>467</v>
      </c>
      <c r="C38" s="46" t="s">
        <v>468</v>
      </c>
      <c r="D38" s="13" t="s">
        <v>428</v>
      </c>
      <c r="E38" s="49">
        <v>46845.14</v>
      </c>
      <c r="F38" s="39">
        <v>0.2</v>
      </c>
      <c r="G38" s="40">
        <f t="shared" si="1"/>
        <v>9369.0280000000002</v>
      </c>
      <c r="H38" s="47"/>
    </row>
    <row r="39" spans="1:8" s="32" customFormat="1" ht="46.9" customHeight="1">
      <c r="A39" s="36">
        <v>36</v>
      </c>
      <c r="B39" s="45" t="s">
        <v>469</v>
      </c>
      <c r="C39" s="46" t="s">
        <v>470</v>
      </c>
      <c r="D39" s="13" t="s">
        <v>428</v>
      </c>
      <c r="E39" s="49">
        <v>46070.400000000001</v>
      </c>
      <c r="F39" s="39">
        <v>0.2</v>
      </c>
      <c r="G39" s="40">
        <f t="shared" si="1"/>
        <v>9214.08</v>
      </c>
      <c r="H39" s="47"/>
    </row>
    <row r="40" spans="1:8" s="32" customFormat="1" ht="46.9" customHeight="1">
      <c r="A40" s="36">
        <v>37</v>
      </c>
      <c r="B40" s="45" t="s">
        <v>471</v>
      </c>
      <c r="C40" s="46" t="s">
        <v>472</v>
      </c>
      <c r="D40" s="13" t="s">
        <v>428</v>
      </c>
      <c r="E40" s="49">
        <v>42803.79</v>
      </c>
      <c r="F40" s="39">
        <v>0.2</v>
      </c>
      <c r="G40" s="40">
        <f t="shared" si="1"/>
        <v>8560.7579999999998</v>
      </c>
      <c r="H40" s="47"/>
    </row>
    <row r="41" spans="1:8" s="32" customFormat="1" ht="27.75" customHeight="1">
      <c r="A41" s="36">
        <v>38</v>
      </c>
      <c r="B41" s="45" t="s">
        <v>473</v>
      </c>
      <c r="C41" s="46" t="s">
        <v>474</v>
      </c>
      <c r="D41" s="13" t="s">
        <v>428</v>
      </c>
      <c r="E41" s="49">
        <v>22550.9</v>
      </c>
      <c r="F41" s="39">
        <v>0.2</v>
      </c>
      <c r="G41" s="40">
        <f t="shared" si="1"/>
        <v>4510.18</v>
      </c>
      <c r="H41" s="47"/>
    </row>
    <row r="42" spans="1:8" s="32" customFormat="1" ht="27.75" customHeight="1">
      <c r="A42" s="36">
        <v>39</v>
      </c>
      <c r="B42" s="45" t="s">
        <v>475</v>
      </c>
      <c r="C42" s="46" t="s">
        <v>476</v>
      </c>
      <c r="D42" s="13" t="s">
        <v>428</v>
      </c>
      <c r="E42" s="49">
        <v>47886.86</v>
      </c>
      <c r="F42" s="39">
        <v>0.2</v>
      </c>
      <c r="G42" s="40">
        <f t="shared" si="1"/>
        <v>9577.3720000000012</v>
      </c>
      <c r="H42" s="47"/>
    </row>
    <row r="43" spans="1:8" s="32" customFormat="1" ht="27.75" customHeight="1">
      <c r="A43" s="36">
        <v>40</v>
      </c>
      <c r="B43" s="45" t="s">
        <v>477</v>
      </c>
      <c r="C43" s="46" t="s">
        <v>478</v>
      </c>
      <c r="D43" s="13" t="s">
        <v>428</v>
      </c>
      <c r="E43" s="49">
        <v>33900</v>
      </c>
      <c r="F43" s="39">
        <v>0.2</v>
      </c>
      <c r="G43" s="40">
        <f t="shared" si="1"/>
        <v>6780</v>
      </c>
      <c r="H43" s="47"/>
    </row>
    <row r="44" spans="1:8" s="32" customFormat="1" ht="27.75" customHeight="1">
      <c r="A44" s="36">
        <v>41</v>
      </c>
      <c r="B44" s="45" t="s">
        <v>479</v>
      </c>
      <c r="C44" s="46" t="s">
        <v>480</v>
      </c>
      <c r="D44" s="13" t="s">
        <v>428</v>
      </c>
      <c r="E44" s="49">
        <v>34500</v>
      </c>
      <c r="F44" s="39">
        <v>0.2</v>
      </c>
      <c r="G44" s="40">
        <f t="shared" si="1"/>
        <v>6900</v>
      </c>
      <c r="H44" s="47"/>
    </row>
    <row r="45" spans="1:8" s="32" customFormat="1" ht="27.75" customHeight="1">
      <c r="A45" s="36">
        <v>42</v>
      </c>
      <c r="B45" s="45" t="s">
        <v>481</v>
      </c>
      <c r="C45" s="46" t="s">
        <v>482</v>
      </c>
      <c r="D45" s="13" t="s">
        <v>428</v>
      </c>
      <c r="E45" s="49">
        <v>34347</v>
      </c>
      <c r="F45" s="39">
        <v>0.2</v>
      </c>
      <c r="G45" s="40">
        <f t="shared" si="1"/>
        <v>6869.4000000000005</v>
      </c>
      <c r="H45" s="47"/>
    </row>
    <row r="46" spans="1:8" s="2" customFormat="1" ht="27.75" customHeight="1">
      <c r="A46" s="36">
        <v>43</v>
      </c>
      <c r="B46" s="50" t="s">
        <v>483</v>
      </c>
      <c r="C46" s="51" t="s">
        <v>484</v>
      </c>
      <c r="D46" s="13" t="s">
        <v>428</v>
      </c>
      <c r="E46" s="52">
        <v>47348.1</v>
      </c>
      <c r="F46" s="39">
        <v>0.2</v>
      </c>
      <c r="G46" s="40">
        <f t="shared" si="1"/>
        <v>9469.6200000000008</v>
      </c>
      <c r="H46" s="47"/>
    </row>
    <row r="47" spans="1:8" s="2" customFormat="1" ht="27.75" customHeight="1">
      <c r="A47" s="201" t="s">
        <v>16</v>
      </c>
      <c r="B47" s="201"/>
      <c r="C47" s="201"/>
      <c r="D47" s="201"/>
      <c r="E47" s="201"/>
      <c r="F47" s="201"/>
      <c r="G47" s="53">
        <f>SUM(G4:G46)</f>
        <v>2219984.2058000001</v>
      </c>
      <c r="H47" s="41"/>
    </row>
    <row r="48" spans="1:8">
      <c r="B48" s="200"/>
      <c r="C48" s="200"/>
      <c r="D48" s="200"/>
      <c r="E48" s="200"/>
      <c r="F48" s="200"/>
      <c r="G48" s="200"/>
    </row>
  </sheetData>
  <mergeCells count="4">
    <mergeCell ref="A1:H1"/>
    <mergeCell ref="A2:H2"/>
    <mergeCell ref="A47:F47"/>
    <mergeCell ref="B48:G48"/>
  </mergeCells>
  <phoneticPr fontId="63" type="noConversion"/>
  <conditionalFormatting sqref="C4:C46">
    <cfRule type="duplicateValues" dxfId="3" priority="5"/>
  </conditionalFormatting>
  <printOptions horizontalCentered="1"/>
  <pageMargins left="0.16111111111111101" right="0.16111111111111101" top="0.40902777777777799" bottom="0.21249999999999999" header="0.5" footer="0.5"/>
  <pageSetup paperSize="9" scale="75" orientation="landscape"/>
  <headerFooter>
    <oddFooter>&amp;R第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election activeCell="C6" sqref="C6"/>
    </sheetView>
  </sheetViews>
  <sheetFormatPr defaultColWidth="9" defaultRowHeight="14.25"/>
  <cols>
    <col min="1" max="1" width="4.625" customWidth="1"/>
    <col min="2" max="2" width="16.375" style="4" customWidth="1"/>
    <col min="3" max="3" width="41.25" style="5" customWidth="1"/>
    <col min="4" max="4" width="12.375" style="5" customWidth="1"/>
    <col min="5" max="5" width="12.75" style="1" customWidth="1"/>
    <col min="6" max="6" width="10.25" style="1" customWidth="1"/>
    <col min="7" max="7" width="15.875" style="1" customWidth="1"/>
    <col min="8" max="8" width="49.125" customWidth="1"/>
  </cols>
  <sheetData>
    <row r="1" spans="1:8" ht="36" customHeight="1">
      <c r="A1" s="177" t="s">
        <v>485</v>
      </c>
      <c r="B1" s="177"/>
      <c r="C1" s="177"/>
      <c r="D1" s="177"/>
      <c r="E1" s="177"/>
      <c r="F1" s="177"/>
      <c r="G1" s="177"/>
      <c r="H1" s="177"/>
    </row>
    <row r="2" spans="1:8" ht="19.5" customHeight="1">
      <c r="A2" s="187" t="s">
        <v>0</v>
      </c>
      <c r="B2" s="187"/>
      <c r="C2" s="187"/>
      <c r="D2" s="187"/>
      <c r="E2" s="187"/>
      <c r="F2" s="187"/>
      <c r="G2" s="187"/>
      <c r="H2" s="187"/>
    </row>
    <row r="3" spans="1:8" s="1" customFormat="1" ht="55.15" customHeight="1">
      <c r="A3" s="6" t="s">
        <v>2</v>
      </c>
      <c r="B3" s="7" t="s">
        <v>25</v>
      </c>
      <c r="C3" s="8" t="s">
        <v>26</v>
      </c>
      <c r="D3" s="8" t="s">
        <v>373</v>
      </c>
      <c r="E3" s="9" t="s">
        <v>201</v>
      </c>
      <c r="F3" s="9" t="s">
        <v>29</v>
      </c>
      <c r="G3" s="9" t="s">
        <v>486</v>
      </c>
      <c r="H3" s="6" t="s">
        <v>5</v>
      </c>
    </row>
    <row r="4" spans="1:8" s="2" customFormat="1" ht="43.15" customHeight="1">
      <c r="A4" s="10">
        <v>1</v>
      </c>
      <c r="B4" s="11" t="s">
        <v>487</v>
      </c>
      <c r="C4" s="12" t="s">
        <v>488</v>
      </c>
      <c r="D4" s="13" t="s">
        <v>205</v>
      </c>
      <c r="E4" s="14">
        <v>145</v>
      </c>
      <c r="F4" s="15">
        <v>1</v>
      </c>
      <c r="G4" s="14">
        <v>145</v>
      </c>
      <c r="H4" s="16" t="s">
        <v>489</v>
      </c>
    </row>
    <row r="5" spans="1:8" s="2" customFormat="1" ht="43.15" customHeight="1">
      <c r="A5" s="10">
        <v>2</v>
      </c>
      <c r="B5" s="17" t="s">
        <v>490</v>
      </c>
      <c r="C5" s="18" t="s">
        <v>491</v>
      </c>
      <c r="D5" s="19" t="s">
        <v>205</v>
      </c>
      <c r="E5" s="14">
        <v>147</v>
      </c>
      <c r="F5" s="15">
        <v>1</v>
      </c>
      <c r="G5" s="14">
        <f>E5*F5</f>
        <v>147</v>
      </c>
      <c r="H5" s="20" t="s">
        <v>492</v>
      </c>
    </row>
    <row r="6" spans="1:8" s="2" customFormat="1" ht="87" customHeight="1">
      <c r="A6" s="21">
        <v>3</v>
      </c>
      <c r="B6" s="11" t="s">
        <v>493</v>
      </c>
      <c r="C6" s="12" t="s">
        <v>494</v>
      </c>
      <c r="D6" s="13" t="s">
        <v>495</v>
      </c>
      <c r="E6" s="22">
        <v>150</v>
      </c>
      <c r="F6" s="15">
        <v>0.7</v>
      </c>
      <c r="G6" s="23">
        <f t="shared" ref="G6:G9" si="0">E6*F6</f>
        <v>105</v>
      </c>
      <c r="H6" s="24" t="s">
        <v>496</v>
      </c>
    </row>
    <row r="7" spans="1:8" s="2" customFormat="1" ht="78" customHeight="1">
      <c r="A7" s="21">
        <v>4</v>
      </c>
      <c r="B7" s="11" t="s">
        <v>497</v>
      </c>
      <c r="C7" s="12" t="s">
        <v>498</v>
      </c>
      <c r="D7" s="13" t="s">
        <v>495</v>
      </c>
      <c r="E7" s="22">
        <v>120</v>
      </c>
      <c r="F7" s="15">
        <v>0.7</v>
      </c>
      <c r="G7" s="23">
        <f t="shared" si="0"/>
        <v>84</v>
      </c>
      <c r="H7" s="24" t="s">
        <v>499</v>
      </c>
    </row>
    <row r="8" spans="1:8" s="2" customFormat="1" ht="79.150000000000006" customHeight="1">
      <c r="A8" s="21">
        <v>5</v>
      </c>
      <c r="B8" s="11" t="s">
        <v>500</v>
      </c>
      <c r="C8" s="18" t="s">
        <v>501</v>
      </c>
      <c r="D8" s="13" t="s">
        <v>502</v>
      </c>
      <c r="E8" s="25">
        <v>33.28</v>
      </c>
      <c r="F8" s="15">
        <v>1</v>
      </c>
      <c r="G8" s="23">
        <f t="shared" si="0"/>
        <v>33.28</v>
      </c>
      <c r="H8" s="26" t="s">
        <v>503</v>
      </c>
    </row>
    <row r="9" spans="1:8" s="2" customFormat="1" ht="238.15" customHeight="1">
      <c r="A9" s="21">
        <v>6</v>
      </c>
      <c r="B9" s="11" t="s">
        <v>504</v>
      </c>
      <c r="C9" s="18" t="s">
        <v>505</v>
      </c>
      <c r="D9" s="13" t="s">
        <v>502</v>
      </c>
      <c r="E9" s="25">
        <v>192.57</v>
      </c>
      <c r="F9" s="15">
        <v>1</v>
      </c>
      <c r="G9" s="23">
        <f t="shared" si="0"/>
        <v>192.57</v>
      </c>
      <c r="H9" s="27" t="s">
        <v>506</v>
      </c>
    </row>
    <row r="10" spans="1:8" s="2" customFormat="1" ht="120" customHeight="1">
      <c r="A10" s="21">
        <v>7</v>
      </c>
      <c r="B10" s="11" t="s">
        <v>507</v>
      </c>
      <c r="C10" s="18" t="s">
        <v>508</v>
      </c>
      <c r="D10" s="13" t="s">
        <v>502</v>
      </c>
      <c r="E10" s="25">
        <v>71.135999999999996</v>
      </c>
      <c r="F10" s="15">
        <v>1</v>
      </c>
      <c r="G10" s="28">
        <v>71.135999999999996</v>
      </c>
      <c r="H10" s="29" t="s">
        <v>509</v>
      </c>
    </row>
    <row r="11" spans="1:8" s="3" customFormat="1" ht="37.9" customHeight="1">
      <c r="A11" s="190" t="s">
        <v>16</v>
      </c>
      <c r="B11" s="191"/>
      <c r="C11" s="191"/>
      <c r="D11" s="191"/>
      <c r="E11" s="191"/>
      <c r="F11" s="192"/>
      <c r="G11" s="30">
        <f>SUM(G4:G10)</f>
        <v>777.98599999999988</v>
      </c>
      <c r="H11" s="31"/>
    </row>
  </sheetData>
  <mergeCells count="3">
    <mergeCell ref="A1:H1"/>
    <mergeCell ref="A2:H2"/>
    <mergeCell ref="A11:F11"/>
  </mergeCells>
  <phoneticPr fontId="63" type="noConversion"/>
  <conditionalFormatting sqref="C4:C5">
    <cfRule type="duplicateValues" dxfId="2" priority="7"/>
  </conditionalFormatting>
  <conditionalFormatting sqref="C6:C7">
    <cfRule type="duplicateValues" dxfId="1" priority="2"/>
  </conditionalFormatting>
  <conditionalFormatting sqref="C8:C10">
    <cfRule type="duplicateValues" dxfId="0" priority="1"/>
  </conditionalFormatting>
  <printOptions horizontalCentered="1"/>
  <pageMargins left="0.16111111111111101" right="0.16111111111111101" top="0.40902777777777799" bottom="0.21249999999999999" header="0.5" footer="0.5"/>
  <pageSetup paperSize="9" scale="75" orientation="landscape" r:id="rId1"/>
  <headerFooter>
    <oddFooter>&amp;R第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3</vt:i4>
      </vt:variant>
    </vt:vector>
  </HeadingPairs>
  <TitlesOfParts>
    <vt:vector size="10" baseType="lpstr">
      <vt:lpstr>总表</vt:lpstr>
      <vt:lpstr>附件一2020年修缮尾款</vt:lpstr>
      <vt:lpstr>附件二保运转</vt:lpstr>
      <vt:lpstr>附件三2021新建修缮</vt:lpstr>
      <vt:lpstr>附件四水电绿化设备采购</vt:lpstr>
      <vt:lpstr>附件五2020公寓尾款</vt:lpstr>
      <vt:lpstr>附件六学生公寓维修及公寓家具采购项目</vt:lpstr>
      <vt:lpstr>附件三2021新建修缮!Print_Titles</vt:lpstr>
      <vt:lpstr>附件五2020公寓尾款!Print_Titles</vt:lpstr>
      <vt:lpstr>附件一2020年修缮尾款!Print_Titles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86137</dc:creator>
  <cp:lastModifiedBy>卢春华</cp:lastModifiedBy>
  <cp:lastPrinted>2020-07-21T01:39:00Z</cp:lastPrinted>
  <dcterms:created xsi:type="dcterms:W3CDTF">2019-06-26T06:59:00Z</dcterms:created>
  <dcterms:modified xsi:type="dcterms:W3CDTF">2021-04-23T01:32:48Z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DC61821F02DA4D73B74B68AEB54C3DB2</vt:lpwstr>
  </property>
</Properties>
</file>