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F60" i="1" l="1"/>
  <c r="F58" i="1"/>
  <c r="F54" i="1"/>
  <c r="F53" i="1"/>
  <c r="F50" i="1"/>
  <c r="F39" i="1"/>
  <c r="F28" i="1"/>
  <c r="F26" i="1"/>
  <c r="F25" i="1"/>
  <c r="F23" i="1"/>
  <c r="F19" i="1"/>
  <c r="F12" i="1"/>
  <c r="F9" i="1"/>
  <c r="F8" i="1"/>
  <c r="F6" i="1"/>
  <c r="F5" i="1"/>
  <c r="F4" i="1"/>
  <c r="E61" i="1" l="1"/>
</calcChain>
</file>

<file path=xl/sharedStrings.xml><?xml version="1.0" encoding="utf-8"?>
<sst xmlns="http://schemas.openxmlformats.org/spreadsheetml/2006/main" count="99" uniqueCount="99">
  <si>
    <t>附件1</t>
  </si>
  <si>
    <t>序号</t>
  </si>
  <si>
    <t>实验中心名称</t>
  </si>
  <si>
    <t>依托单位</t>
  </si>
  <si>
    <t>项目名称</t>
  </si>
  <si>
    <t>拟立项经费（万元）</t>
  </si>
  <si>
    <t>历史文化与旅游学院实验教学中心</t>
  </si>
  <si>
    <t>历史文化与旅游学院</t>
  </si>
  <si>
    <t>前厅与客房实验室</t>
  </si>
  <si>
    <t>政治与公共管理学院实验教学中心</t>
  </si>
  <si>
    <t>政治与公共管理学院</t>
  </si>
  <si>
    <t>社会工作实验室</t>
  </si>
  <si>
    <t>经济管理实验教学中心</t>
  </si>
  <si>
    <t>经济管理学院</t>
  </si>
  <si>
    <t>经济管理虚拟仿真实验室</t>
  </si>
  <si>
    <t>多功能智慧实验室</t>
  </si>
  <si>
    <t>教育学部实验教学中心</t>
  </si>
  <si>
    <t>教育学部</t>
  </si>
  <si>
    <t>师范生技能训练平台建设</t>
  </si>
  <si>
    <t>外语实验教学中心</t>
  </si>
  <si>
    <t>外国语学院</t>
  </si>
  <si>
    <t>大学英语智慧教育口语虚拟仿真实训系统</t>
  </si>
  <si>
    <t>语言智慧语音室更新</t>
  </si>
  <si>
    <t>翻译实训室更新</t>
  </si>
  <si>
    <t>美术实践教学中心</t>
  </si>
  <si>
    <t>美术学院</t>
  </si>
  <si>
    <t>纯道美术馆</t>
  </si>
  <si>
    <t>影像艺术实训室（录课室）</t>
  </si>
  <si>
    <t>美教综合实训室</t>
  </si>
  <si>
    <t>油画临摹实训室</t>
  </si>
  <si>
    <t>书法临摹实训室</t>
  </si>
  <si>
    <t>水彩画特殊技法与材料实训室</t>
  </si>
  <si>
    <t>丝网版画实训室</t>
  </si>
  <si>
    <t>音乐实验教学中心</t>
  </si>
  <si>
    <t>音乐学院</t>
  </si>
  <si>
    <t>音乐教育系实验教学中心</t>
  </si>
  <si>
    <t>智能集体课数码钢琴教室</t>
  </si>
  <si>
    <t>舞蹈教研室建设及教学设备</t>
  </si>
  <si>
    <t>音乐学院一楼111演出厅改造</t>
  </si>
  <si>
    <t>数学与统计实验教学中心</t>
  </si>
  <si>
    <t>数学与统计学院</t>
  </si>
  <si>
    <t>数学与统计实践教学中心（理一区实验中心监控、门禁系统调整）</t>
  </si>
  <si>
    <t>数学与统计实践教学中心（雁山理科楼四区501阶梯教室）</t>
  </si>
  <si>
    <t>物理学实验教学中心</t>
  </si>
  <si>
    <t>物理科学与技术学院</t>
  </si>
  <si>
    <t>物理实验教学中心大学物理A\教学论\测控实验室</t>
  </si>
  <si>
    <t>化学实验教学示范中心</t>
  </si>
  <si>
    <t>化学与药学学院</t>
  </si>
  <si>
    <t>有机化学实验室建设</t>
  </si>
  <si>
    <t>实验中心楼药品库器材补充</t>
  </si>
  <si>
    <t>生物学实验教学中心</t>
  </si>
  <si>
    <t>生命科学学院</t>
  </si>
  <si>
    <t>分子与基因工程实验室</t>
  </si>
  <si>
    <t>生物化学实验室</t>
  </si>
  <si>
    <t>植物生理学实验室</t>
  </si>
  <si>
    <t>天然产物实验室</t>
  </si>
  <si>
    <t>植物学实验室</t>
  </si>
  <si>
    <t>微生物实验室</t>
  </si>
  <si>
    <t>生态学实验室</t>
  </si>
  <si>
    <t>动物学、动物解剖生理学实验室</t>
  </si>
  <si>
    <t>发酵工程实验室、教学法实验室</t>
  </si>
  <si>
    <t>细胞工程实验室</t>
  </si>
  <si>
    <t>遗传与细胞生物学实验室</t>
  </si>
  <si>
    <t>环境与资源学院实验教学中心</t>
  </si>
  <si>
    <t>环境与资源学院</t>
  </si>
  <si>
    <t>测绘工程实验室</t>
  </si>
  <si>
    <t>地理信息系统实验室</t>
  </si>
  <si>
    <t>遥感实验室</t>
  </si>
  <si>
    <t>环境化学与环境监测实验室</t>
  </si>
  <si>
    <t>环境生物实验室</t>
  </si>
  <si>
    <t>虚拟仿真实验室</t>
  </si>
  <si>
    <t>土壤地理学/植物地理学</t>
  </si>
  <si>
    <t>水污染控制实验室</t>
  </si>
  <si>
    <t>自然地理综合实验室</t>
  </si>
  <si>
    <t>地质标本室</t>
  </si>
  <si>
    <t>地理教学实训室</t>
  </si>
  <si>
    <t>体育与健康学院实验教学中心</t>
  </si>
  <si>
    <t>体育与健康学院</t>
  </si>
  <si>
    <t>实验教学中心各科室基础设施</t>
  </si>
  <si>
    <t>健康营养实验室</t>
  </si>
  <si>
    <t>虚拟仿真实验教学中心</t>
  </si>
  <si>
    <t>电子信息工程实验教学示范中心</t>
  </si>
  <si>
    <t>电子工程学院</t>
  </si>
  <si>
    <t>人工智能实验室</t>
  </si>
  <si>
    <t>职业技术师范学院实验教学中心</t>
  </si>
  <si>
    <t>职业技术师范学院</t>
  </si>
  <si>
    <t>工业机器人实验室</t>
  </si>
  <si>
    <t>企业运营虚拟仿真平台</t>
  </si>
  <si>
    <t>图形图像采集及新媒体运营实训室增补</t>
  </si>
  <si>
    <t>公共计算机实验室增补</t>
  </si>
  <si>
    <t>设计学院实验教学中心</t>
  </si>
  <si>
    <t>设计学院</t>
  </si>
  <si>
    <t>中韩合作办学智慧教室</t>
  </si>
  <si>
    <t>陶艺实验室、木材设计工艺实验室</t>
  </si>
  <si>
    <t>国际文化教育学院实验中心</t>
  </si>
  <si>
    <t>国际文化教育学院</t>
  </si>
  <si>
    <t>语言室更新（雁山文科楼2-401）</t>
  </si>
  <si>
    <t>合计
（万元）</t>
  </si>
  <si>
    <t xml:space="preserve">  广西师范大学2022年实验中心拟立项建设项目汇总表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</si>
</sst>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 wrapText="1"/>
    </xf>
    <xf numFmtId="0" fontId="6" fillId="0" borderId="2" xfId="2" applyFont="1" applyFill="1" applyBorder="1" applyAlignment="1">
      <alignment horizontal="left" vertical="center" wrapText="1"/>
    </xf>
    <xf numFmtId="0" fontId="8" fillId="0" borderId="2" xfId="5" applyFont="1" applyFill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left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0" fontId="9" fillId="0" borderId="5" xfId="5" applyFont="1" applyFill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5"/>
    <cellStyle name="常规 3" xfId="2"/>
    <cellStyle name="常规 3 2" xfId="7"/>
    <cellStyle name="常规 4" xfId="3"/>
    <cellStyle name="常规 4 2" xfId="6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M10" sqref="M10"/>
    </sheetView>
  </sheetViews>
  <sheetFormatPr defaultColWidth="9" defaultRowHeight="13.5"/>
  <cols>
    <col min="1" max="1" width="4.5" style="1" customWidth="1"/>
    <col min="2" max="2" width="20.25" style="1" customWidth="1"/>
    <col min="3" max="3" width="15.25" style="1" customWidth="1"/>
    <col min="4" max="4" width="27" style="2" customWidth="1"/>
    <col min="5" max="5" width="12.125" style="2" customWidth="1"/>
    <col min="6" max="6" width="9" style="2" customWidth="1"/>
    <col min="7" max="16384" width="9" style="2"/>
  </cols>
  <sheetData>
    <row r="1" spans="1:6" ht="14.25">
      <c r="A1" s="14" t="s">
        <v>0</v>
      </c>
      <c r="B1" s="14"/>
      <c r="C1" s="3"/>
      <c r="D1" s="4"/>
      <c r="E1" s="4"/>
      <c r="F1" s="4"/>
    </row>
    <row r="2" spans="1:6" ht="22.5">
      <c r="A2" s="22" t="s">
        <v>98</v>
      </c>
      <c r="B2" s="22"/>
      <c r="C2" s="22"/>
      <c r="D2" s="22"/>
      <c r="E2" s="22"/>
      <c r="F2" s="22"/>
    </row>
    <row r="3" spans="1:6" ht="2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11" t="s">
        <v>97</v>
      </c>
    </row>
    <row r="4" spans="1:6" ht="27">
      <c r="A4" s="13">
        <v>1</v>
      </c>
      <c r="B4" s="6" t="s">
        <v>6</v>
      </c>
      <c r="C4" s="6" t="s">
        <v>7</v>
      </c>
      <c r="D4" s="7" t="s">
        <v>8</v>
      </c>
      <c r="E4" s="6">
        <v>36</v>
      </c>
      <c r="F4" s="12">
        <f>E4</f>
        <v>36</v>
      </c>
    </row>
    <row r="5" spans="1:6" ht="27">
      <c r="A5" s="13">
        <v>2</v>
      </c>
      <c r="B5" s="6" t="s">
        <v>9</v>
      </c>
      <c r="C5" s="6" t="s">
        <v>10</v>
      </c>
      <c r="D5" s="7" t="s">
        <v>11</v>
      </c>
      <c r="E5" s="6">
        <v>145</v>
      </c>
      <c r="F5" s="12">
        <f>E5</f>
        <v>145</v>
      </c>
    </row>
    <row r="6" spans="1:6">
      <c r="A6" s="13">
        <v>3</v>
      </c>
      <c r="B6" s="15" t="s">
        <v>12</v>
      </c>
      <c r="C6" s="15" t="s">
        <v>13</v>
      </c>
      <c r="D6" s="7" t="s">
        <v>14</v>
      </c>
      <c r="E6" s="6">
        <v>101</v>
      </c>
      <c r="F6" s="19">
        <f>E6+E7</f>
        <v>184</v>
      </c>
    </row>
    <row r="7" spans="1:6">
      <c r="A7" s="13">
        <v>4</v>
      </c>
      <c r="B7" s="15"/>
      <c r="C7" s="15"/>
      <c r="D7" s="7" t="s">
        <v>15</v>
      </c>
      <c r="E7" s="6">
        <v>83</v>
      </c>
      <c r="F7" s="20"/>
    </row>
    <row r="8" spans="1:6">
      <c r="A8" s="13">
        <v>5</v>
      </c>
      <c r="B8" s="8" t="s">
        <v>16</v>
      </c>
      <c r="C8" s="8" t="s">
        <v>17</v>
      </c>
      <c r="D8" s="9" t="s">
        <v>18</v>
      </c>
      <c r="E8" s="6">
        <v>65</v>
      </c>
      <c r="F8" s="12">
        <f>E8</f>
        <v>65</v>
      </c>
    </row>
    <row r="9" spans="1:6" ht="27">
      <c r="A9" s="13">
        <v>6</v>
      </c>
      <c r="B9" s="16" t="s">
        <v>19</v>
      </c>
      <c r="C9" s="16" t="s">
        <v>20</v>
      </c>
      <c r="D9" s="7" t="s">
        <v>21</v>
      </c>
      <c r="E9" s="6">
        <v>50</v>
      </c>
      <c r="F9" s="19">
        <f>E9+E10+E11</f>
        <v>279</v>
      </c>
    </row>
    <row r="10" spans="1:6">
      <c r="A10" s="13">
        <v>7</v>
      </c>
      <c r="B10" s="17"/>
      <c r="C10" s="17"/>
      <c r="D10" s="7" t="s">
        <v>22</v>
      </c>
      <c r="E10" s="6">
        <v>107</v>
      </c>
      <c r="F10" s="21"/>
    </row>
    <row r="11" spans="1:6">
      <c r="A11" s="13">
        <v>8</v>
      </c>
      <c r="B11" s="18"/>
      <c r="C11" s="18"/>
      <c r="D11" s="7" t="s">
        <v>23</v>
      </c>
      <c r="E11" s="6">
        <v>122</v>
      </c>
      <c r="F11" s="20"/>
    </row>
    <row r="12" spans="1:6">
      <c r="A12" s="13">
        <v>9</v>
      </c>
      <c r="B12" s="15" t="s">
        <v>24</v>
      </c>
      <c r="C12" s="15" t="s">
        <v>25</v>
      </c>
      <c r="D12" s="7" t="s">
        <v>26</v>
      </c>
      <c r="E12" s="6">
        <v>13.9</v>
      </c>
      <c r="F12" s="19">
        <f>E12+E13+E14+E15+E16+E17+E18</f>
        <v>90</v>
      </c>
    </row>
    <row r="13" spans="1:6">
      <c r="A13" s="13">
        <v>10</v>
      </c>
      <c r="B13" s="15"/>
      <c r="C13" s="15"/>
      <c r="D13" s="7" t="s">
        <v>27</v>
      </c>
      <c r="E13" s="6">
        <v>47.5</v>
      </c>
      <c r="F13" s="21"/>
    </row>
    <row r="14" spans="1:6">
      <c r="A14" s="13">
        <v>11</v>
      </c>
      <c r="B14" s="15"/>
      <c r="C14" s="15"/>
      <c r="D14" s="7" t="s">
        <v>28</v>
      </c>
      <c r="E14" s="6">
        <v>5.9</v>
      </c>
      <c r="F14" s="21"/>
    </row>
    <row r="15" spans="1:6">
      <c r="A15" s="13">
        <v>12</v>
      </c>
      <c r="B15" s="15"/>
      <c r="C15" s="15"/>
      <c r="D15" s="7" t="s">
        <v>29</v>
      </c>
      <c r="E15" s="6">
        <v>5.3</v>
      </c>
      <c r="F15" s="21"/>
    </row>
    <row r="16" spans="1:6">
      <c r="A16" s="13">
        <v>13</v>
      </c>
      <c r="B16" s="15"/>
      <c r="C16" s="15"/>
      <c r="D16" s="7" t="s">
        <v>30</v>
      </c>
      <c r="E16" s="6">
        <v>6.2</v>
      </c>
      <c r="F16" s="21"/>
    </row>
    <row r="17" spans="1:6">
      <c r="A17" s="13">
        <v>14</v>
      </c>
      <c r="B17" s="15"/>
      <c r="C17" s="15"/>
      <c r="D17" s="7" t="s">
        <v>31</v>
      </c>
      <c r="E17" s="6">
        <v>4.9000000000000004</v>
      </c>
      <c r="F17" s="21"/>
    </row>
    <row r="18" spans="1:6">
      <c r="A18" s="13">
        <v>15</v>
      </c>
      <c r="B18" s="15"/>
      <c r="C18" s="15"/>
      <c r="D18" s="7" t="s">
        <v>32</v>
      </c>
      <c r="E18" s="6">
        <v>6.3</v>
      </c>
      <c r="F18" s="20"/>
    </row>
    <row r="19" spans="1:6">
      <c r="A19" s="13">
        <v>16</v>
      </c>
      <c r="B19" s="16" t="s">
        <v>33</v>
      </c>
      <c r="C19" s="16" t="s">
        <v>34</v>
      </c>
      <c r="D19" s="7" t="s">
        <v>35</v>
      </c>
      <c r="E19" s="6">
        <v>49</v>
      </c>
      <c r="F19" s="19">
        <f>E19+E20+E21+E22</f>
        <v>149</v>
      </c>
    </row>
    <row r="20" spans="1:6">
      <c r="A20" s="13">
        <v>17</v>
      </c>
      <c r="B20" s="17"/>
      <c r="C20" s="17"/>
      <c r="D20" s="7" t="s">
        <v>36</v>
      </c>
      <c r="E20" s="6">
        <v>60</v>
      </c>
      <c r="F20" s="21"/>
    </row>
    <row r="21" spans="1:6">
      <c r="A21" s="13">
        <v>18</v>
      </c>
      <c r="B21" s="17"/>
      <c r="C21" s="17"/>
      <c r="D21" s="7" t="s">
        <v>37</v>
      </c>
      <c r="E21" s="6">
        <v>30</v>
      </c>
      <c r="F21" s="21"/>
    </row>
    <row r="22" spans="1:6">
      <c r="A22" s="13">
        <v>19</v>
      </c>
      <c r="B22" s="18"/>
      <c r="C22" s="18"/>
      <c r="D22" s="7" t="s">
        <v>38</v>
      </c>
      <c r="E22" s="6">
        <v>10</v>
      </c>
      <c r="F22" s="20"/>
    </row>
    <row r="23" spans="1:6" ht="40.5">
      <c r="A23" s="13">
        <v>20</v>
      </c>
      <c r="B23" s="15" t="s">
        <v>39</v>
      </c>
      <c r="C23" s="15" t="s">
        <v>40</v>
      </c>
      <c r="D23" s="7" t="s">
        <v>41</v>
      </c>
      <c r="E23" s="6">
        <v>1.1000000000000001</v>
      </c>
      <c r="F23" s="19">
        <f>E23+E24</f>
        <v>31.1</v>
      </c>
    </row>
    <row r="24" spans="1:6" ht="27">
      <c r="A24" s="13">
        <v>21</v>
      </c>
      <c r="B24" s="15"/>
      <c r="C24" s="15"/>
      <c r="D24" s="7" t="s">
        <v>42</v>
      </c>
      <c r="E24" s="6">
        <v>30</v>
      </c>
      <c r="F24" s="20"/>
    </row>
    <row r="25" spans="1:6" ht="27">
      <c r="A25" s="13">
        <v>22</v>
      </c>
      <c r="B25" s="6" t="s">
        <v>43</v>
      </c>
      <c r="C25" s="6" t="s">
        <v>44</v>
      </c>
      <c r="D25" s="7" t="s">
        <v>45</v>
      </c>
      <c r="E25" s="6">
        <v>50</v>
      </c>
      <c r="F25" s="12">
        <f>E25</f>
        <v>50</v>
      </c>
    </row>
    <row r="26" spans="1:6">
      <c r="A26" s="13">
        <v>23</v>
      </c>
      <c r="B26" s="15" t="s">
        <v>46</v>
      </c>
      <c r="C26" s="15" t="s">
        <v>47</v>
      </c>
      <c r="D26" s="10" t="s">
        <v>48</v>
      </c>
      <c r="E26" s="6">
        <v>30</v>
      </c>
      <c r="F26" s="19">
        <f>E26+E27</f>
        <v>32.5</v>
      </c>
    </row>
    <row r="27" spans="1:6">
      <c r="A27" s="13">
        <v>24</v>
      </c>
      <c r="B27" s="15"/>
      <c r="C27" s="15"/>
      <c r="D27" s="10" t="s">
        <v>49</v>
      </c>
      <c r="E27" s="6">
        <v>2.5</v>
      </c>
      <c r="F27" s="20"/>
    </row>
    <row r="28" spans="1:6">
      <c r="A28" s="13">
        <v>25</v>
      </c>
      <c r="B28" s="15" t="s">
        <v>50</v>
      </c>
      <c r="C28" s="15" t="s">
        <v>51</v>
      </c>
      <c r="D28" s="7" t="s">
        <v>52</v>
      </c>
      <c r="E28" s="6">
        <v>39.700000000000003</v>
      </c>
      <c r="F28" s="19">
        <f>E28+E29+E30+E31+E32+E33+E34+E35+E36+E37+E38</f>
        <v>160</v>
      </c>
    </row>
    <row r="29" spans="1:6">
      <c r="A29" s="13">
        <v>26</v>
      </c>
      <c r="B29" s="15"/>
      <c r="C29" s="15"/>
      <c r="D29" s="7" t="s">
        <v>53</v>
      </c>
      <c r="E29" s="6">
        <v>2.4</v>
      </c>
      <c r="F29" s="21"/>
    </row>
    <row r="30" spans="1:6">
      <c r="A30" s="13">
        <v>27</v>
      </c>
      <c r="B30" s="15"/>
      <c r="C30" s="15"/>
      <c r="D30" s="7" t="s">
        <v>54</v>
      </c>
      <c r="E30" s="6">
        <v>28.1</v>
      </c>
      <c r="F30" s="21"/>
    </row>
    <row r="31" spans="1:6">
      <c r="A31" s="13">
        <v>28</v>
      </c>
      <c r="B31" s="15"/>
      <c r="C31" s="15"/>
      <c r="D31" s="7" t="s">
        <v>55</v>
      </c>
      <c r="E31" s="6">
        <v>14.4</v>
      </c>
      <c r="F31" s="21"/>
    </row>
    <row r="32" spans="1:6">
      <c r="A32" s="13">
        <v>29</v>
      </c>
      <c r="B32" s="15"/>
      <c r="C32" s="15"/>
      <c r="D32" s="7" t="s">
        <v>56</v>
      </c>
      <c r="E32" s="6">
        <v>40</v>
      </c>
      <c r="F32" s="21"/>
    </row>
    <row r="33" spans="1:6">
      <c r="A33" s="13">
        <v>30</v>
      </c>
      <c r="B33" s="15"/>
      <c r="C33" s="15"/>
      <c r="D33" s="7" t="s">
        <v>57</v>
      </c>
      <c r="E33" s="6">
        <v>1</v>
      </c>
      <c r="F33" s="21"/>
    </row>
    <row r="34" spans="1:6">
      <c r="A34" s="13">
        <v>31</v>
      </c>
      <c r="B34" s="15"/>
      <c r="C34" s="15"/>
      <c r="D34" s="7" t="s">
        <v>58</v>
      </c>
      <c r="E34" s="6">
        <v>2.1</v>
      </c>
      <c r="F34" s="21"/>
    </row>
    <row r="35" spans="1:6">
      <c r="A35" s="13">
        <v>32</v>
      </c>
      <c r="B35" s="15"/>
      <c r="C35" s="15"/>
      <c r="D35" s="7" t="s">
        <v>59</v>
      </c>
      <c r="E35" s="6">
        <v>4.2</v>
      </c>
      <c r="F35" s="21"/>
    </row>
    <row r="36" spans="1:6">
      <c r="A36" s="13">
        <v>33</v>
      </c>
      <c r="B36" s="15"/>
      <c r="C36" s="15"/>
      <c r="D36" s="7" t="s">
        <v>60</v>
      </c>
      <c r="E36" s="6">
        <v>4.2</v>
      </c>
      <c r="F36" s="21"/>
    </row>
    <row r="37" spans="1:6">
      <c r="A37" s="13">
        <v>34</v>
      </c>
      <c r="B37" s="15"/>
      <c r="C37" s="15"/>
      <c r="D37" s="7" t="s">
        <v>61</v>
      </c>
      <c r="E37" s="6">
        <v>1.5</v>
      </c>
      <c r="F37" s="21"/>
    </row>
    <row r="38" spans="1:6">
      <c r="A38" s="13">
        <v>35</v>
      </c>
      <c r="B38" s="15"/>
      <c r="C38" s="15"/>
      <c r="D38" s="7" t="s">
        <v>62</v>
      </c>
      <c r="E38" s="6">
        <v>22.4</v>
      </c>
      <c r="F38" s="20"/>
    </row>
    <row r="39" spans="1:6">
      <c r="A39" s="13">
        <v>36</v>
      </c>
      <c r="B39" s="16" t="s">
        <v>63</v>
      </c>
      <c r="C39" s="16" t="s">
        <v>64</v>
      </c>
      <c r="D39" s="7" t="s">
        <v>65</v>
      </c>
      <c r="E39" s="6">
        <v>144.5</v>
      </c>
      <c r="F39" s="19">
        <f>E39+E40+E41+E42+E43+E44+E45+E46+E47+E48+E49</f>
        <v>244.6</v>
      </c>
    </row>
    <row r="40" spans="1:6">
      <c r="A40" s="13">
        <v>37</v>
      </c>
      <c r="B40" s="17"/>
      <c r="C40" s="17"/>
      <c r="D40" s="7" t="s">
        <v>66</v>
      </c>
      <c r="E40" s="6">
        <v>20</v>
      </c>
      <c r="F40" s="21"/>
    </row>
    <row r="41" spans="1:6">
      <c r="A41" s="13">
        <v>38</v>
      </c>
      <c r="B41" s="17"/>
      <c r="C41" s="17"/>
      <c r="D41" s="7" t="s">
        <v>67</v>
      </c>
      <c r="E41" s="6">
        <v>0.5</v>
      </c>
      <c r="F41" s="21"/>
    </row>
    <row r="42" spans="1:6">
      <c r="A42" s="13">
        <v>39</v>
      </c>
      <c r="B42" s="17"/>
      <c r="C42" s="17"/>
      <c r="D42" s="7" t="s">
        <v>68</v>
      </c>
      <c r="E42" s="6">
        <v>7.7</v>
      </c>
      <c r="F42" s="21"/>
    </row>
    <row r="43" spans="1:6">
      <c r="A43" s="13">
        <v>40</v>
      </c>
      <c r="B43" s="17"/>
      <c r="C43" s="17"/>
      <c r="D43" s="7" t="s">
        <v>69</v>
      </c>
      <c r="E43" s="6">
        <v>2</v>
      </c>
      <c r="F43" s="21"/>
    </row>
    <row r="44" spans="1:6">
      <c r="A44" s="13">
        <v>41</v>
      </c>
      <c r="B44" s="17"/>
      <c r="C44" s="17"/>
      <c r="D44" s="7" t="s">
        <v>70</v>
      </c>
      <c r="E44" s="6">
        <v>43.3</v>
      </c>
      <c r="F44" s="21"/>
    </row>
    <row r="45" spans="1:6">
      <c r="A45" s="13">
        <v>42</v>
      </c>
      <c r="B45" s="17"/>
      <c r="C45" s="17"/>
      <c r="D45" s="7" t="s">
        <v>71</v>
      </c>
      <c r="E45" s="6">
        <v>5.2</v>
      </c>
      <c r="F45" s="21"/>
    </row>
    <row r="46" spans="1:6">
      <c r="A46" s="13">
        <v>43</v>
      </c>
      <c r="B46" s="17"/>
      <c r="C46" s="17"/>
      <c r="D46" s="7" t="s">
        <v>72</v>
      </c>
      <c r="E46" s="6">
        <v>6.3</v>
      </c>
      <c r="F46" s="21"/>
    </row>
    <row r="47" spans="1:6">
      <c r="A47" s="13">
        <v>44</v>
      </c>
      <c r="B47" s="17"/>
      <c r="C47" s="17"/>
      <c r="D47" s="7" t="s">
        <v>73</v>
      </c>
      <c r="E47" s="6">
        <v>2</v>
      </c>
      <c r="F47" s="21"/>
    </row>
    <row r="48" spans="1:6">
      <c r="A48" s="13">
        <v>45</v>
      </c>
      <c r="B48" s="17"/>
      <c r="C48" s="17"/>
      <c r="D48" s="7" t="s">
        <v>74</v>
      </c>
      <c r="E48" s="6">
        <v>6.1</v>
      </c>
      <c r="F48" s="21"/>
    </row>
    <row r="49" spans="1:6">
      <c r="A49" s="13">
        <v>46</v>
      </c>
      <c r="B49" s="18"/>
      <c r="C49" s="18"/>
      <c r="D49" s="7" t="s">
        <v>75</v>
      </c>
      <c r="E49" s="6">
        <v>7</v>
      </c>
      <c r="F49" s="20"/>
    </row>
    <row r="50" spans="1:6">
      <c r="A50" s="13">
        <v>47</v>
      </c>
      <c r="B50" s="16" t="s">
        <v>76</v>
      </c>
      <c r="C50" s="16" t="s">
        <v>77</v>
      </c>
      <c r="D50" s="7" t="s">
        <v>78</v>
      </c>
      <c r="E50" s="6">
        <v>19.5</v>
      </c>
      <c r="F50" s="19">
        <f>E50+E51+E52</f>
        <v>49.326000000000001</v>
      </c>
    </row>
    <row r="51" spans="1:6">
      <c r="A51" s="13">
        <v>48</v>
      </c>
      <c r="B51" s="23"/>
      <c r="C51" s="24"/>
      <c r="D51" s="7" t="s">
        <v>79</v>
      </c>
      <c r="E51" s="6">
        <v>10.826000000000001</v>
      </c>
      <c r="F51" s="21"/>
    </row>
    <row r="52" spans="1:6">
      <c r="A52" s="13">
        <v>49</v>
      </c>
      <c r="B52" s="23"/>
      <c r="C52" s="24"/>
      <c r="D52" s="7" t="s">
        <v>80</v>
      </c>
      <c r="E52" s="6">
        <v>19</v>
      </c>
      <c r="F52" s="20"/>
    </row>
    <row r="53" spans="1:6" ht="27">
      <c r="A53" s="13">
        <v>50</v>
      </c>
      <c r="B53" s="6" t="s">
        <v>81</v>
      </c>
      <c r="C53" s="6" t="s">
        <v>82</v>
      </c>
      <c r="D53" s="7" t="s">
        <v>83</v>
      </c>
      <c r="E53" s="6">
        <v>307</v>
      </c>
      <c r="F53" s="12">
        <f>E53</f>
        <v>307</v>
      </c>
    </row>
    <row r="54" spans="1:6">
      <c r="A54" s="13">
        <v>51</v>
      </c>
      <c r="B54" s="15" t="s">
        <v>84</v>
      </c>
      <c r="C54" s="15" t="s">
        <v>85</v>
      </c>
      <c r="D54" s="7" t="s">
        <v>86</v>
      </c>
      <c r="E54" s="6">
        <v>50.1</v>
      </c>
      <c r="F54" s="19">
        <f>E54+E55+E56+E57</f>
        <v>140.69999999999999</v>
      </c>
    </row>
    <row r="55" spans="1:6">
      <c r="A55" s="13">
        <v>52</v>
      </c>
      <c r="B55" s="15"/>
      <c r="C55" s="15"/>
      <c r="D55" s="7" t="s">
        <v>87</v>
      </c>
      <c r="E55" s="6">
        <v>19.8</v>
      </c>
      <c r="F55" s="21"/>
    </row>
    <row r="56" spans="1:6" ht="27">
      <c r="A56" s="13">
        <v>53</v>
      </c>
      <c r="B56" s="15"/>
      <c r="C56" s="15"/>
      <c r="D56" s="7" t="s">
        <v>88</v>
      </c>
      <c r="E56" s="6">
        <v>20.8</v>
      </c>
      <c r="F56" s="21"/>
    </row>
    <row r="57" spans="1:6">
      <c r="A57" s="13">
        <v>54</v>
      </c>
      <c r="B57" s="15"/>
      <c r="C57" s="15"/>
      <c r="D57" s="7" t="s">
        <v>89</v>
      </c>
      <c r="E57" s="6">
        <v>50</v>
      </c>
      <c r="F57" s="20"/>
    </row>
    <row r="58" spans="1:6">
      <c r="A58" s="13">
        <v>55</v>
      </c>
      <c r="B58" s="15" t="s">
        <v>90</v>
      </c>
      <c r="C58" s="15" t="s">
        <v>91</v>
      </c>
      <c r="D58" s="7" t="s">
        <v>92</v>
      </c>
      <c r="E58" s="6">
        <v>70</v>
      </c>
      <c r="F58" s="19">
        <f>E58+E59</f>
        <v>82.1</v>
      </c>
    </row>
    <row r="59" spans="1:6" ht="27">
      <c r="A59" s="13">
        <v>56</v>
      </c>
      <c r="B59" s="15"/>
      <c r="C59" s="15"/>
      <c r="D59" s="7" t="s">
        <v>93</v>
      </c>
      <c r="E59" s="6">
        <v>12.1</v>
      </c>
      <c r="F59" s="20"/>
    </row>
    <row r="60" spans="1:6" ht="27">
      <c r="A60" s="13">
        <v>57</v>
      </c>
      <c r="B60" s="6" t="s">
        <v>94</v>
      </c>
      <c r="C60" s="6" t="s">
        <v>95</v>
      </c>
      <c r="D60" s="9" t="s">
        <v>96</v>
      </c>
      <c r="E60" s="6">
        <v>53.5</v>
      </c>
      <c r="F60" s="12">
        <f>E60</f>
        <v>53.5</v>
      </c>
    </row>
    <row r="61" spans="1:6">
      <c r="E61" s="2">
        <f>SUM(E4:E60)</f>
        <v>2098.826</v>
      </c>
    </row>
  </sheetData>
  <mergeCells count="35">
    <mergeCell ref="C19:C22"/>
    <mergeCell ref="C23:C24"/>
    <mergeCell ref="F12:F18"/>
    <mergeCell ref="F19:F22"/>
    <mergeCell ref="F23:F24"/>
    <mergeCell ref="F26:F27"/>
    <mergeCell ref="F28:F38"/>
    <mergeCell ref="C58:C59"/>
    <mergeCell ref="F39:F49"/>
    <mergeCell ref="F50:F52"/>
    <mergeCell ref="F54:F57"/>
    <mergeCell ref="F58:F59"/>
    <mergeCell ref="C39:C49"/>
    <mergeCell ref="C50:C52"/>
    <mergeCell ref="C54:C57"/>
    <mergeCell ref="C26:C27"/>
    <mergeCell ref="C28:C38"/>
    <mergeCell ref="F6:F7"/>
    <mergeCell ref="F9:F11"/>
    <mergeCell ref="A2:F2"/>
    <mergeCell ref="B6:B7"/>
    <mergeCell ref="B9:B11"/>
    <mergeCell ref="B12:B18"/>
    <mergeCell ref="B19:B22"/>
    <mergeCell ref="B23:B24"/>
    <mergeCell ref="B26:B27"/>
    <mergeCell ref="B28:B38"/>
    <mergeCell ref="B39:B49"/>
    <mergeCell ref="B50:B52"/>
    <mergeCell ref="B54:B57"/>
    <mergeCell ref="B58:B59"/>
    <mergeCell ref="A1:B1"/>
    <mergeCell ref="C6:C7"/>
    <mergeCell ref="C9:C11"/>
    <mergeCell ref="C12:C18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cp:lastPrinted>2022-03-04T06:57:51Z</cp:lastPrinted>
  <dcterms:created xsi:type="dcterms:W3CDTF">2022-02-27T01:04:00Z</dcterms:created>
  <dcterms:modified xsi:type="dcterms:W3CDTF">2022-03-09T01:51:00Z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340F9088C2FC4439BDE8455FB219529B</vt:lpwstr>
  </property>
  <property fmtid="{D5CDD505-2E9C-101B-9397-08002B2CF9AE}" pid="3" name="KSOProductBuildVer">
    <vt:lpwstr>2052-11.1.0.11365</vt:lpwstr>
  </property>
</Properties>
</file>